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1"/>
  <workbookPr/>
  <mc:AlternateContent xmlns:mc="http://schemas.openxmlformats.org/markup-compatibility/2006">
    <mc:Choice Requires="x15">
      <x15ac:absPath xmlns:x15ac="http://schemas.microsoft.com/office/spreadsheetml/2010/11/ac" url="Z:\REDWOOD\Projects\SAP 064-602-025 - 2025-26\_RAISE PACKAGE_SECOND TRY\Grain Calcuation - Additional Trucks\"/>
    </mc:Choice>
  </mc:AlternateContent>
  <xr:revisionPtr revIDLastSave="4" documentId="11_98996E81ED84D2D3D1D170E0B7CA1D6DAB310877" xr6:coauthVersionLast="47" xr6:coauthVersionMax="47" xr10:uidLastSave="{DC28966C-84AB-4057-9A98-E94F55453871}"/>
  <bookViews>
    <workbookView xWindow="0" yWindow="0" windowWidth="28800" windowHeight="12435" xr2:uid="{00000000-000D-0000-FFFF-FFFF00000000}"/>
  </bookViews>
  <sheets>
    <sheet name="Grain Calcula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12" i="1"/>
  <c r="F7" i="1"/>
  <c r="F10" i="1" s="1"/>
  <c r="F11" i="1"/>
  <c r="F14" i="1" s="1"/>
  <c r="F17" i="1" s="1"/>
  <c r="F18" i="1" s="1"/>
  <c r="F16" i="1"/>
  <c r="F15" i="1" l="1"/>
</calcChain>
</file>

<file path=xl/sharedStrings.xml><?xml version="1.0" encoding="utf-8"?>
<sst xmlns="http://schemas.openxmlformats.org/spreadsheetml/2006/main" count="18" uniqueCount="17">
  <si>
    <t>GRAIN CALCULATIONS:</t>
  </si>
  <si>
    <t>All grain 1.0 miles on either side of CSAH 2, comes to CSAH 2 in fall for transport.  Assume rotating crop of beans and corn.</t>
  </si>
  <si>
    <t>When removing grain from fields, 1 bushel of soybeans is 60lb, 1 bushel of corn is 56lb.  A legally loaded (80,000 lb) 18 wheeler semi can typically haul 900 bushels of soybeans OR 950 bushels corn (average, depending on empty weight of semi and if trailer is steel or aluminum and number of extra axles)</t>
  </si>
  <si>
    <t>Acres impacted:</t>
  </si>
  <si>
    <t>Bushels soybeans produced:</t>
  </si>
  <si>
    <t>Production is 50 bushels per acre / average</t>
  </si>
  <si>
    <t>Value of soybeans:</t>
  </si>
  <si>
    <t>Bushels moved per semi:</t>
  </si>
  <si>
    <t>Semi loads of soybeans:</t>
  </si>
  <si>
    <t>Bushels corn produced:</t>
  </si>
  <si>
    <t>Production is 200 bushels per acre / average</t>
  </si>
  <si>
    <t>Value of corn:</t>
  </si>
  <si>
    <t>Semi loads of corn:</t>
  </si>
  <si>
    <t>Total value of crop moved on CSAH 2:</t>
  </si>
  <si>
    <t>Total bushels moved:</t>
  </si>
  <si>
    <t>Total additional semi loads of grain in the fall (minimum - as is just for adjacent land, excluding semi's passing through from other areas)</t>
  </si>
  <si>
    <t>The trucks need to drive to field and back, so need to double the above number for a round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</si>
</sst>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6">
    <font>
      <sz val="11"/>
      <color theme="1"/>
      <name val="Calibri"/>
      <family val="2"/>
      <scheme val="minor"/>
    </font>
    <font>
      <sz val="10"/>
      <name val="Arial"/>
      <family val="2"/>
    </font>
    <font>
      <sz val="12"/>
      <color theme="1"/>
      <name val="Calibri"/>
      <family val="2"/>
      <scheme val="minor"/>
    </font>
    <font>
      <sz val="11"/>
      <color theme="1"/>
      <name val="Arial"/>
      <family val="2"/>
    </font>
    <font>
      <b/>
      <sz val="11"/>
      <color theme="1"/>
      <name val="Arial"/>
      <family val="2"/>
    </font>
    <font>
      <b/>
      <u/>
      <sz val="11"/>
      <color theme="1"/>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8">
    <xf numFmtId="0" fontId="0"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16">
    <xf numFmtId="0" fontId="0" fillId="0" borderId="0" xfId="0"/>
    <xf numFmtId="0" fontId="3" fillId="0" borderId="0" xfId="0" applyFont="1" applyAlignment="1">
      <alignment wrapText="1"/>
    </xf>
    <xf numFmtId="0" fontId="3" fillId="0" borderId="0" xfId="0" applyFont="1"/>
    <xf numFmtId="164" fontId="3" fillId="0" borderId="0" xfId="0" applyNumberFormat="1" applyFont="1"/>
    <xf numFmtId="0" fontId="5" fillId="0" borderId="0" xfId="0" applyFont="1"/>
    <xf numFmtId="3" fontId="3" fillId="0" borderId="0" xfId="0" applyNumberFormat="1" applyFont="1"/>
    <xf numFmtId="0" fontId="3" fillId="0" borderId="1" xfId="0" applyFont="1" applyBorder="1"/>
    <xf numFmtId="0" fontId="3" fillId="0" borderId="3" xfId="0" applyFont="1" applyBorder="1"/>
    <xf numFmtId="0" fontId="3" fillId="0" borderId="5" xfId="0" applyFont="1" applyBorder="1"/>
    <xf numFmtId="0" fontId="4" fillId="2" borderId="5" xfId="0" applyFont="1" applyFill="1" applyBorder="1" applyAlignment="1">
      <alignment wrapText="1"/>
    </xf>
    <xf numFmtId="3" fontId="4" fillId="2" borderId="6" xfId="0" applyNumberFormat="1" applyFont="1" applyFill="1" applyBorder="1"/>
    <xf numFmtId="3" fontId="4" fillId="0" borderId="6" xfId="0" applyNumberFormat="1" applyFont="1" applyBorder="1"/>
    <xf numFmtId="3" fontId="3" fillId="0" borderId="2" xfId="0" applyNumberFormat="1" applyFont="1" applyBorder="1"/>
    <xf numFmtId="164" fontId="3" fillId="0" borderId="4" xfId="0" applyNumberFormat="1" applyFont="1" applyBorder="1"/>
    <xf numFmtId="3" fontId="3" fillId="0" borderId="4" xfId="0" applyNumberFormat="1" applyFont="1" applyBorder="1"/>
    <xf numFmtId="164" fontId="3" fillId="0" borderId="2" xfId="0" applyNumberFormat="1" applyFont="1" applyBorder="1"/>
  </cellXfs>
  <cellStyles count="8">
    <cellStyle name="Comma 2" xfId="3" xr:uid="{00000000-0005-0000-0000-000000000000}"/>
    <cellStyle name="Comma 3" xfId="4" xr:uid="{00000000-0005-0000-0000-000001000000}"/>
    <cellStyle name="Currency 2" xfId="5" xr:uid="{00000000-0005-0000-0000-000002000000}"/>
    <cellStyle name="Currency 3" xfId="6" xr:uid="{00000000-0005-0000-0000-000003000000}"/>
    <cellStyle name="Normal" xfId="0" builtinId="0"/>
    <cellStyle name="Normal 2" xfId="2" xr:uid="{00000000-0005-0000-0000-000005000000}"/>
    <cellStyle name="Normal 3" xfId="1"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3:G18"/>
  <sheetViews>
    <sheetView tabSelected="1" topLeftCell="A5" workbookViewId="0">
      <selection activeCell="F9" sqref="F9"/>
    </sheetView>
  </sheetViews>
  <sheetFormatPr defaultRowHeight="15"/>
  <cols>
    <col min="5" max="5" width="63.5703125" customWidth="1"/>
    <col min="6" max="6" width="12.42578125" bestFit="1" customWidth="1"/>
  </cols>
  <sheetData>
    <row r="3" spans="5:7">
      <c r="E3" s="4" t="s">
        <v>0</v>
      </c>
      <c r="G3" s="3"/>
    </row>
    <row r="4" spans="5:7" ht="29.25">
      <c r="E4" s="1" t="s">
        <v>1</v>
      </c>
    </row>
    <row r="5" spans="5:7" ht="72">
      <c r="E5" s="1" t="s">
        <v>2</v>
      </c>
    </row>
    <row r="6" spans="5:7">
      <c r="E6" s="2" t="s">
        <v>3</v>
      </c>
      <c r="F6" s="5">
        <v>12413</v>
      </c>
    </row>
    <row r="7" spans="5:7">
      <c r="E7" s="6" t="s">
        <v>4</v>
      </c>
      <c r="F7" s="12">
        <f>F6/2*50</f>
        <v>310325</v>
      </c>
      <c r="G7" t="s">
        <v>5</v>
      </c>
    </row>
    <row r="8" spans="5:7">
      <c r="E8" s="7" t="s">
        <v>6</v>
      </c>
      <c r="F8" s="13">
        <f>F7*13</f>
        <v>4034225</v>
      </c>
    </row>
    <row r="9" spans="5:7">
      <c r="E9" s="7" t="s">
        <v>7</v>
      </c>
      <c r="F9" s="14">
        <v>900</v>
      </c>
    </row>
    <row r="10" spans="5:7">
      <c r="E10" s="8" t="s">
        <v>8</v>
      </c>
      <c r="F10" s="11">
        <f>F7/F9</f>
        <v>344.80555555555554</v>
      </c>
    </row>
    <row r="11" spans="5:7">
      <c r="E11" s="6" t="s">
        <v>9</v>
      </c>
      <c r="F11" s="12">
        <f>F6/2*200</f>
        <v>1241300</v>
      </c>
      <c r="G11" t="s">
        <v>10</v>
      </c>
    </row>
    <row r="12" spans="5:7">
      <c r="E12" s="7" t="s">
        <v>11</v>
      </c>
      <c r="F12" s="13">
        <f>F11*4.66</f>
        <v>5784458</v>
      </c>
    </row>
    <row r="13" spans="5:7">
      <c r="E13" s="7" t="s">
        <v>7</v>
      </c>
      <c r="F13" s="14">
        <v>950</v>
      </c>
    </row>
    <row r="14" spans="5:7">
      <c r="E14" s="8" t="s">
        <v>12</v>
      </c>
      <c r="F14" s="11">
        <f>F11/F13</f>
        <v>1306.6315789473683</v>
      </c>
    </row>
    <row r="15" spans="5:7">
      <c r="E15" s="6" t="s">
        <v>13</v>
      </c>
      <c r="F15" s="15">
        <f>F12+F8</f>
        <v>9818683</v>
      </c>
    </row>
    <row r="16" spans="5:7">
      <c r="E16" s="7" t="s">
        <v>14</v>
      </c>
      <c r="F16" s="14">
        <f>F11+F7</f>
        <v>1551625</v>
      </c>
    </row>
    <row r="17" spans="5:6" ht="45">
      <c r="E17" s="9" t="s">
        <v>15</v>
      </c>
      <c r="F17" s="10">
        <f>F14+F10</f>
        <v>1651.437134502924</v>
      </c>
    </row>
    <row r="18" spans="5:6" ht="30">
      <c r="E18" s="9" t="s">
        <v>16</v>
      </c>
      <c r="F18" s="10">
        <f>F17*2</f>
        <v>3302.874269005848</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ea8621-9de7-418d-9457-419ca0abb8f6">
      <Terms xmlns="http://schemas.microsoft.com/office/infopath/2007/PartnerControls"/>
    </lcf76f155ced4ddcb4097134ff3c332f>
    <TaxCatchAll xmlns="b145d78b-4a01-404a-822c-7cb2f09bd6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DF610A214AE04790D3FE61E32B6FCE" ma:contentTypeVersion="15" ma:contentTypeDescription="Create a new document." ma:contentTypeScope="" ma:versionID="08395e214028c772fc8ab337aa24e3e5">
  <xsd:schema xmlns:xsd="http://www.w3.org/2001/XMLSchema" xmlns:xs="http://www.w3.org/2001/XMLSchema" xmlns:p="http://schemas.microsoft.com/office/2006/metadata/properties" xmlns:ns2="b145d78b-4a01-404a-822c-7cb2f09bd6b6" xmlns:ns3="7fea8621-9de7-418d-9457-419ca0abb8f6" targetNamespace="http://schemas.microsoft.com/office/2006/metadata/properties" ma:root="true" ma:fieldsID="0f8c8cecfad63a9dff29c3cb9548bd87" ns2:_="" ns3:_="">
    <xsd:import namespace="b145d78b-4a01-404a-822c-7cb2f09bd6b6"/>
    <xsd:import namespace="7fea8621-9de7-418d-9457-419ca0abb8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5d78b-4a01-404a-822c-7cb2f09bd6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31ff46e-f1fa-4b58-8268-488e8a02ca74}" ma:internalName="TaxCatchAll" ma:showField="CatchAllData" ma:web="b145d78b-4a01-404a-822c-7cb2f09bd6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ea8621-9de7-418d-9457-419ca0abb8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5d298e1-810f-4711-8be9-ef4702f2a3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3B080-A65A-4B87-B0ED-5A208BE4DD16}"/>
</file>

<file path=customXml/itemProps2.xml><?xml version="1.0" encoding="utf-8"?>
<ds:datastoreItem xmlns:ds="http://schemas.openxmlformats.org/officeDocument/2006/customXml" ds:itemID="{F02AC720-1820-41C6-9423-F0988779432E}"/>
</file>

<file path=customXml/itemProps3.xml><?xml version="1.0" encoding="utf-8"?>
<ds:datastoreItem xmlns:ds="http://schemas.openxmlformats.org/officeDocument/2006/customXml" ds:itemID="{CCD69D57-4B40-41AC-8E21-F0E1294B80B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Sellner</dc:creator>
  <cp:keywords/>
  <dc:description/>
  <cp:lastModifiedBy>Daniels, William [Ross]</cp:lastModifiedBy>
  <cp:revision/>
  <dcterms:created xsi:type="dcterms:W3CDTF">2024-01-08T17:28:38Z</dcterms:created>
  <dcterms:modified xsi:type="dcterms:W3CDTF">2024-01-26T01:27:28Z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0x0101001ADF610A214AE04790D3FE61E32B6FCE</vt:lpwstr>
  </property>
  <property fmtid="{D5CDD505-2E9C-101B-9397-08002B2CF9AE}" pid="3" name="MediaServiceImageTags">
    <vt:lpwstr/>
  </property>
</Properties>
</file>