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H:\MRTNIA_CI_IA\A13121049\0_BUILD Grant Assistance\C_Funding\1_BUILD GRANT\c_Working Application\06_Benefit Cost Analysis\working files\"/>
    </mc:Choice>
  </mc:AlternateContent>
  <xr:revisionPtr revIDLastSave="0" documentId="13_ncr:1_{2185D0B1-C9A7-41B9-BD84-BA3AEC9BB9A3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Hwy14_parcels_0" sheetId="2" r:id="rId1"/>
    <sheet name="Hospital" sheetId="4" r:id="rId2"/>
  </sheets>
  <definedNames>
    <definedName name="_xlnm.Print_Titles" localSheetId="0">Hwy14_parcels_0!$1:$1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8" i="4" l="1"/>
  <c r="G48" i="4"/>
  <c r="G40" i="4"/>
  <c r="K30" i="4"/>
  <c r="U31" i="4"/>
  <c r="U55" i="4" s="1"/>
  <c r="U57" i="4" s="1"/>
  <c r="K29" i="4"/>
  <c r="K28" i="4"/>
  <c r="G33" i="4"/>
  <c r="U47" i="4"/>
  <c r="U46" i="4"/>
  <c r="U45" i="4"/>
  <c r="U44" i="4"/>
  <c r="U43" i="4"/>
  <c r="U42" i="4"/>
  <c r="U39" i="4"/>
  <c r="U38" i="4"/>
  <c r="U37" i="4"/>
  <c r="U36" i="4"/>
  <c r="U35" i="4"/>
  <c r="U32" i="4"/>
  <c r="U30" i="4"/>
  <c r="U29" i="4"/>
  <c r="U28" i="4"/>
  <c r="U53" i="4"/>
  <c r="U51" i="4"/>
  <c r="U49" i="4"/>
  <c r="M53" i="4"/>
  <c r="M51" i="4"/>
  <c r="M49" i="4"/>
  <c r="M41" i="4"/>
  <c r="M34" i="4"/>
  <c r="M27" i="4"/>
  <c r="M55" i="4" l="1"/>
  <c r="M58" i="4" s="1"/>
  <c r="AB21" i="4"/>
  <c r="AE19" i="4"/>
  <c r="AD19" i="4"/>
  <c r="AC19" i="4"/>
  <c r="AB19" i="4"/>
  <c r="BE396" i="2" l="1"/>
  <c r="AI396" i="2"/>
  <c r="AH396" i="2"/>
  <c r="AG396" i="2"/>
  <c r="AF398" i="2" s="1"/>
  <c r="AF396" i="2"/>
  <c r="Y396" i="2"/>
</calcChain>
</file>

<file path=xl/sharedStrings.xml><?xml version="1.0" encoding="utf-8"?>
<sst xmlns="http://schemas.openxmlformats.org/spreadsheetml/2006/main" count="12355" uniqueCount="4232">
  <si>
    <t>OBJECTID_12</t>
  </si>
  <si>
    <t>PIN</t>
  </si>
  <si>
    <t>PINTEXT</t>
  </si>
  <si>
    <t>TXT_ANGLE</t>
  </si>
  <si>
    <t>ParcelNumber</t>
  </si>
  <si>
    <t>GlobalID</t>
  </si>
  <si>
    <t>parcel_number</t>
  </si>
  <si>
    <t>formatted_parcel_number</t>
  </si>
  <si>
    <t>alternate_parcel_number</t>
  </si>
  <si>
    <t>property_class</t>
  </si>
  <si>
    <t>property_address</t>
  </si>
  <si>
    <t>property_csz</t>
  </si>
  <si>
    <t>secondary_address_yn</t>
  </si>
  <si>
    <t>property_description</t>
  </si>
  <si>
    <t>title_owner</t>
  </si>
  <si>
    <t>contract_name</t>
  </si>
  <si>
    <t>instrument_number</t>
  </si>
  <si>
    <t>treasurer_mailing_name</t>
  </si>
  <si>
    <t>treasurer_address1</t>
  </si>
  <si>
    <t>treasurer_address2</t>
  </si>
  <si>
    <t>treasurer_csz</t>
  </si>
  <si>
    <t>gross_acres</t>
  </si>
  <si>
    <t>exempt_acres</t>
  </si>
  <si>
    <t>net_acres</t>
  </si>
  <si>
    <t>assessed_value</t>
  </si>
  <si>
    <t>taxable_value</t>
  </si>
  <si>
    <t>blocked_parcel_yn</t>
  </si>
  <si>
    <t>tax_district</t>
  </si>
  <si>
    <t>tax_district_number</t>
  </si>
  <si>
    <t>title_doc_number</t>
  </si>
  <si>
    <t>contract_doc_number</t>
  </si>
  <si>
    <t>asr_assessed_value</t>
  </si>
  <si>
    <t>land_value</t>
  </si>
  <si>
    <t>building_value</t>
  </si>
  <si>
    <t>dwelling_value</t>
  </si>
  <si>
    <t>dwelling_count</t>
  </si>
  <si>
    <t>sec_twp_rng</t>
  </si>
  <si>
    <t>subdivision</t>
  </si>
  <si>
    <t>owner_name1</t>
  </si>
  <si>
    <t>owner_name2</t>
  </si>
  <si>
    <t>owner_name3</t>
  </si>
  <si>
    <t>owner_name4</t>
  </si>
  <si>
    <t>homestead_yn</t>
  </si>
  <si>
    <t>military_yn</t>
  </si>
  <si>
    <t>family_farm_yn</t>
  </si>
  <si>
    <t>bptc_yn</t>
  </si>
  <si>
    <t>formatted_parcel</t>
  </si>
  <si>
    <t>name</t>
  </si>
  <si>
    <t>address1</t>
  </si>
  <si>
    <t>address2</t>
  </si>
  <si>
    <t>csz</t>
  </si>
  <si>
    <t>new_BuildingValue</t>
  </si>
  <si>
    <t>new_LandValue</t>
  </si>
  <si>
    <t>new_TotalValue</t>
  </si>
  <si>
    <t>Shape__Area</t>
  </si>
  <si>
    <t>Shape__Length</t>
  </si>
  <si>
    <t>BMI Acres</t>
  </si>
  <si>
    <t>Value Net Changes</t>
  </si>
  <si>
    <t>Value Change Notes</t>
  </si>
  <si>
    <t>Sorting Group</t>
  </si>
  <si>
    <t>0735404011</t>
  </si>
  <si>
    <t>404-011</t>
  </si>
  <si>
    <t>841835404011</t>
  </si>
  <si>
    <t>8ad974a8-91a1-44c3-90d0-3e83706d590c</t>
  </si>
  <si>
    <t>8418-35-404-011</t>
  </si>
  <si>
    <t>COMMERCIAL</t>
  </si>
  <si>
    <t>116 E ANSON ST</t>
  </si>
  <si>
    <t>MARSHALLTOWN, IA 50158</t>
  </si>
  <si>
    <t>N</t>
  </si>
  <si>
    <t>LOT 2</t>
  </si>
  <si>
    <t>ARNOLD MOTOR SUPPLY</t>
  </si>
  <si>
    <t>601 1ST AVE SW</t>
  </si>
  <si>
    <t>SPENCER IA 51301</t>
  </si>
  <si>
    <t>MARSHALLTOWN SCH DIS
&amp; M'TOWN CITY MC</t>
  </si>
  <si>
    <t>450800</t>
  </si>
  <si>
    <t>HY-VEE SUB</t>
  </si>
  <si>
    <t>Y</t>
  </si>
  <si>
    <t>SPENCER, IA 51301</t>
  </si>
  <si>
    <t>0735405024</t>
  </si>
  <si>
    <t>405-024</t>
  </si>
  <si>
    <t>841835405024</t>
  </si>
  <si>
    <t>2552f14e-745f-41f4-823f-6c3caff2959f</t>
  </si>
  <si>
    <t>8418-35-405-024</t>
  </si>
  <si>
    <t>RESIDENTIAL</t>
  </si>
  <si>
    <t>120 E ANSON ST</t>
  </si>
  <si>
    <t>LOT 16 BLK 2</t>
  </si>
  <si>
    <t>ARNOLD MOTOR SUPPLY LLP</t>
  </si>
  <si>
    <t>201700003190</t>
  </si>
  <si>
    <t>--</t>
  </si>
  <si>
    <t>ANSON &amp; GLICKS SUB</t>
  </si>
  <si>
    <t xml:space="preserve">ARNOLD MOTOR SUPPLY LLP  </t>
  </si>
  <si>
    <t>0735405025</t>
  </si>
  <si>
    <t>405-025</t>
  </si>
  <si>
    <t>841835405025</t>
  </si>
  <si>
    <t>d8f4f905-3aa7-4c49-9091-2856a00fe5a9</t>
  </si>
  <si>
    <t>8418-35-405-025</t>
  </si>
  <si>
    <t>122 E ANSON ST</t>
  </si>
  <si>
    <t>LOT 17 BLK 2 EX PORTION DEEDED TO STATE OF IOWA FOR HWY</t>
  </si>
  <si>
    <t>DIAMOND PRODUCTS CO</t>
  </si>
  <si>
    <t>200300010785</t>
  </si>
  <si>
    <t>PO BOX 380</t>
  </si>
  <si>
    <t>ORANGE CITY IA 51041</t>
  </si>
  <si>
    <t xml:space="preserve">DIAMOND PRODUCTS CO </t>
  </si>
  <si>
    <t>ORANGE CITY, IA 51041</t>
  </si>
  <si>
    <t>0735405026</t>
  </si>
  <si>
    <t>405-026</t>
  </si>
  <si>
    <t>841835405026</t>
  </si>
  <si>
    <t>529fe767-fd42-46d1-bb49-244460a4ca84</t>
  </si>
  <si>
    <t>8418-35-405-026</t>
  </si>
  <si>
    <t>124 E ANSON ST</t>
  </si>
  <si>
    <t>LOT 18 BLK 2 EX BEG SE COR SAID LOT 18 WLY ON S LINE TO SW COR LOT 18 WLY ON S LINE TO SW COR LOT 18 NLY 2.44' ON W LINE ELY TO A PT BOTH 5.49' ELY FROM W LINE AND 2.63' NLY OF S LINE LOT 18 ELY TO A PT ON E LINE 2.67' NLY OF SE COR THEREOF SLY 2.67' ON E LINE TO POB</t>
  </si>
  <si>
    <t>201200005742</t>
  </si>
  <si>
    <t>0735405027</t>
  </si>
  <si>
    <t>405-027</t>
  </si>
  <si>
    <t>841835405027</t>
  </si>
  <si>
    <t>121c3a9d-c723-4bef-8b00-d259a3d0d0d9</t>
  </si>
  <si>
    <t>8418-35-405-027</t>
  </si>
  <si>
    <t>126 E ANSON ST</t>
  </si>
  <si>
    <t>LOT 4 BLK 1 EX BEG SE COR LOT 4 WLY ON S LINE TO SW COR SAID LOT 4 NLY 2.67' ON W LINE SAID LOT 4 THENCE ELY TO A PT 2.73' NLY FROM SE COR LOT 4 &amp; ON E LINE THEREOF SLY 2.73' ON E LINE TO POB</t>
  </si>
  <si>
    <t>199900004494</t>
  </si>
  <si>
    <t>0735405032</t>
  </si>
  <si>
    <t>405-032</t>
  </si>
  <si>
    <t>841835405032</t>
  </si>
  <si>
    <t>2b0d88e7-bc57-49fc-bf13-bcefa137d6ce</t>
  </si>
  <si>
    <t>8418-35-405-032</t>
  </si>
  <si>
    <t>807 S 3RD AVE</t>
  </si>
  <si>
    <t>N 50' OF LOTS 5 &amp; 6 BLK 1</t>
  </si>
  <si>
    <t>199800005727</t>
  </si>
  <si>
    <t>0735428030</t>
  </si>
  <si>
    <t>428-030</t>
  </si>
  <si>
    <t>841835428030</t>
  </si>
  <si>
    <t>f3cd116b-5d29-41e4-9eed-69150f58bbe5</t>
  </si>
  <si>
    <t>8418-35-428-030</t>
  </si>
  <si>
    <t>306-308 E ANSON ST</t>
  </si>
  <si>
    <t>E 37' OF LOT 4/8 &amp; LOT 5/8 BLK 3</t>
  </si>
  <si>
    <t>EASTMAN, DANIEL
&amp; EASTMAN, LINDA K</t>
  </si>
  <si>
    <t>199400004447</t>
  </si>
  <si>
    <t>EASTMAN, DANIEL &amp; LINDA K</t>
  </si>
  <si>
    <t>2144B MARSH AVE</t>
  </si>
  <si>
    <t>MARSHALLTOWN IA 50158</t>
  </si>
  <si>
    <t>ANSONS 4TH SUB OF E 1/2 OF LOT 8 BLK 3</t>
  </si>
  <si>
    <t>EASTMAN, LINDA K</t>
  </si>
  <si>
    <t>EASTMAN, DANIEL</t>
  </si>
  <si>
    <t>EASTMAN DANIEL</t>
  </si>
  <si>
    <t>0735405036</t>
  </si>
  <si>
    <t>405-036</t>
  </si>
  <si>
    <t>841835405036</t>
  </si>
  <si>
    <t>e2cfc420-31f1-4623-bc53-74fb56bc89a4</t>
  </si>
  <si>
    <t>8418-35-405-036</t>
  </si>
  <si>
    <t>801 S 3RD AVE</t>
  </si>
  <si>
    <t>LOTS 1 &amp; 2 EX S 43' THEREOF</t>
  </si>
  <si>
    <t>DIAMOND PRODUCTS COMPANY
&amp; DIAMOND VOGEL PAINT DBA</t>
  </si>
  <si>
    <t>199900022165</t>
  </si>
  <si>
    <t xml:space="preserve">DIAMOND PRODUCTS COMPANY </t>
  </si>
  <si>
    <t xml:space="preserve">DIAMOND VOGEL PAINT DBA </t>
  </si>
  <si>
    <t>DIAMOND PRODUCTS COMPANY</t>
  </si>
  <si>
    <t>0735428001</t>
  </si>
  <si>
    <t>428-001</t>
  </si>
  <si>
    <t>841835428001</t>
  </si>
  <si>
    <t>d1160671-9049-4e73-a319-36289b5e6afa</t>
  </si>
  <si>
    <t>8418-35-428-001</t>
  </si>
  <si>
    <t>802 S 3RD AVE</t>
  </si>
  <si>
    <t>W 65' LOT E/8 BLK 3</t>
  </si>
  <si>
    <t>JMT INVESTMENTS LLC</t>
  </si>
  <si>
    <t>201900005134</t>
  </si>
  <si>
    <t>3202 S 12TH ST UNIT 107</t>
  </si>
  <si>
    <t>ANSONS 4TH SUB PLAT OF LOTS A-E/8 BLK 3</t>
  </si>
  <si>
    <t xml:space="preserve">JMT INVESTMENTS LLC  </t>
  </si>
  <si>
    <t>0735428002</t>
  </si>
  <si>
    <t>428-002</t>
  </si>
  <si>
    <t>841835428002</t>
  </si>
  <si>
    <t>f4e55379-bab3-4059-894c-1ff82976e6d1</t>
  </si>
  <si>
    <t>8418-35-428-002</t>
  </si>
  <si>
    <t>303 MAY ST</t>
  </si>
  <si>
    <t>E 115' OF N 120' OF W 180' OF LOT 8 BLK 3</t>
  </si>
  <si>
    <t>AIRGAS NORTH CENTRAL INC</t>
  </si>
  <si>
    <t>200500007686</t>
  </si>
  <si>
    <t>AIRGAS USA LLC</t>
  </si>
  <si>
    <t>PO BOX 94737</t>
  </si>
  <si>
    <t>CLEVELAND OH 44101</t>
  </si>
  <si>
    <t>ANSONS FOURTH SUB</t>
  </si>
  <si>
    <t xml:space="preserve">AIRGAS NORTH CENTRAL INC </t>
  </si>
  <si>
    <t>CLEVELAND, OH 44101</t>
  </si>
  <si>
    <t>0735428008</t>
  </si>
  <si>
    <t>428-008</t>
  </si>
  <si>
    <t>841835428008</t>
  </si>
  <si>
    <t>6cccb5f6-0e92-4a88-a6fe-38c858f35410</t>
  </si>
  <si>
    <t>8418-35-428-008</t>
  </si>
  <si>
    <t>305 MAY ST</t>
  </si>
  <si>
    <t>LOT 3/8 BLK 3</t>
  </si>
  <si>
    <t>AIRGAS-NORTH CENTRAL INC</t>
  </si>
  <si>
    <t>200600004620</t>
  </si>
  <si>
    <t xml:space="preserve">AIRGAS-NORTH CENTRAL INC </t>
  </si>
  <si>
    <t>0735428007</t>
  </si>
  <si>
    <t>428-007</t>
  </si>
  <si>
    <t>841835428007</t>
  </si>
  <si>
    <t>aa1e9d74-b613-4719-9cd9-4036585cc033</t>
  </si>
  <si>
    <t>8418-35-428-007</t>
  </si>
  <si>
    <t>307 MAY ST</t>
  </si>
  <si>
    <t>LOT 2/8 BLK 3</t>
  </si>
  <si>
    <t>0735428006</t>
  </si>
  <si>
    <t>428-006</t>
  </si>
  <si>
    <t>841835428006</t>
  </si>
  <si>
    <t>0cb5cd44-eb79-47e1-88ed-0ef0a0948d1e</t>
  </si>
  <si>
    <t>8418-35-428-006</t>
  </si>
  <si>
    <t>309 MAY ST</t>
  </si>
  <si>
    <t>LOT 1/8 BLK 3</t>
  </si>
  <si>
    <t>EASTMAN, LINDA</t>
  </si>
  <si>
    <t>EASTMAN LINDA</t>
  </si>
  <si>
    <t>0735404010</t>
  </si>
  <si>
    <t>404-010</t>
  </si>
  <si>
    <t>841835404010</t>
  </si>
  <si>
    <t>dfb3af1c-75cf-4195-8c05-84913e971058</t>
  </si>
  <si>
    <t>8418-35-404-010</t>
  </si>
  <si>
    <t>802 S CENTER ST</t>
  </si>
  <si>
    <t>LOT 1</t>
  </si>
  <si>
    <t>HYVEE, FOOD STORES</t>
  </si>
  <si>
    <t>199700003238</t>
  </si>
  <si>
    <t>HYVEE FOOD STORES</t>
  </si>
  <si>
    <t>5820 WESTOWN PKWY</t>
  </si>
  <si>
    <t>WEST DES MOINES IA 50266</t>
  </si>
  <si>
    <t>WEST DES MOINES, IA 50266</t>
  </si>
  <si>
    <t>0735430007</t>
  </si>
  <si>
    <t>430-007</t>
  </si>
  <si>
    <t>841835430007</t>
  </si>
  <si>
    <t>c0f88dd3-bb5b-4867-9481-b9c869d8edbe</t>
  </si>
  <si>
    <t>8418-35-430-007</t>
  </si>
  <si>
    <t>710 S 3RD AVE</t>
  </si>
  <si>
    <t>LOTS 1-4</t>
  </si>
  <si>
    <t>OREILLY AUTOMOTIVE INC</t>
  </si>
  <si>
    <t>199900002020</t>
  </si>
  <si>
    <t>O' REILLY AUTO PARTS</t>
  </si>
  <si>
    <t>PO BOX 9167</t>
  </si>
  <si>
    <t>SPRINGFIELD MO 65801</t>
  </si>
  <si>
    <t>OREILLY SUB</t>
  </si>
  <si>
    <t xml:space="preserve">OREILLY AUTOMOTIVE INC </t>
  </si>
  <si>
    <t>PO BOX 06116</t>
  </si>
  <si>
    <t>CHICAGO, IL 60606-0116</t>
  </si>
  <si>
    <t>0735402009</t>
  </si>
  <si>
    <t>402-009</t>
  </si>
  <si>
    <t>841835402009</t>
  </si>
  <si>
    <t>7be743bb-7de5-4e52-ae9a-065e0753fd41</t>
  </si>
  <si>
    <t>8418-35-402-009</t>
  </si>
  <si>
    <t>611 S 3RD AVE</t>
  </si>
  <si>
    <t>BEG ON W LINE ANSON'S 3RD SUB 384.1' FROM W LINE SE THENCE NE 222' N 154.8' TO BEG N 106' NW 50.4' N 123.1' NE 702.1' SW 244.9' SW 57.7' SW 33' SWLY TO POB</t>
  </si>
  <si>
    <t>DC WAREHOUSE INC</t>
  </si>
  <si>
    <t>200400009102</t>
  </si>
  <si>
    <t>PO BOX 1072</t>
  </si>
  <si>
    <t>ANSONS SUB W 1/2 SE</t>
  </si>
  <si>
    <t xml:space="preserve">DC WAREHOUSE INC </t>
  </si>
  <si>
    <t>0735427009</t>
  </si>
  <si>
    <t>427-009</t>
  </si>
  <si>
    <t>841835427009</t>
  </si>
  <si>
    <t>32ba14df-04f9-42da-91c4-df813d081a58</t>
  </si>
  <si>
    <t>8418-35-427-009</t>
  </si>
  <si>
    <t>EXEMPT</t>
  </si>
  <si>
    <t>COMM AT NE COR OF NE SE SEC 35 THENCE S 0 DEG 15 MIN 01 SEC W 33' TO POB THENCE CONTINUING S 0 DEG 15 MIN 01 SEC W 322.59' THENCES 86 DEG 56 MIN 56 SEC W 178.38' THENCE N 64 DEG 12 MIN 12 SEC W 91.81' THENCE N 39 DEG 26 MIN 46 SEC E 87.59' THENCE S 83 DEG 49 MIN 01 SEC W 448.40' THENCE S 70 DEG 01 MIN 36 SEC W 462.41' THENCE S 89 DEG 23 MIN W 180.94' THENCE N 0 DEG 37 MIN 0 SEC W 176.31' TO THE NW COR OF SAID LOT 2 THENCE S 89 DEG 38 MIN 58 SEC E 132' THENCE S 0 DEG 37 MIN 0 SEC E 33' THENCE N 75 DEG 42 MIN 07 SEC E 1172.82' TO POB</t>
  </si>
  <si>
    <t>MARSHALLTOWN CITY OF</t>
  </si>
  <si>
    <t>201500005518</t>
  </si>
  <si>
    <t>CITY OF MARSHALLTOWN</t>
  </si>
  <si>
    <t>24 N CENTER ST</t>
  </si>
  <si>
    <t>35-84-18</t>
  </si>
  <si>
    <t xml:space="preserve">MARSHALLTOWN CITY OF </t>
  </si>
  <si>
    <t>0735501014</t>
  </si>
  <si>
    <t>501-014</t>
  </si>
  <si>
    <t>841835501014</t>
  </si>
  <si>
    <t>65149d25-0fa3-48c5-b409-c29492e3b1c1</t>
  </si>
  <si>
    <t>8418-35-501-014</t>
  </si>
  <si>
    <t>(ASSD BY DOR) LOT 1-8 LYING N OF OLD LINN CREEK BED EX THOSE PORTIONS OWNED BY CASHWAY LUMBER VERN BRAMMER APT 2 INC AND CITY OF MARSHALLTOWN AND EX THAT PART OF LOTS 3-5 COMM AT A PT ON N LINE OF ANSON'S 3RD SUB 384.1' DISTANT ELY MEASURED ALONG SAID N LINE FROM W LINE OF SAID SE N 82 DEG 14 MIN E 222' N 154.8' TO POB THENCE N 91.4' N 89 DEG 50 MIN E 250' SWLY TO POB &amp; EX THAT PART OF LOTS 5 &amp; 6 IN ANSON'S SUB OF W 1/2 SE SEC 35 DESCRIBED AS FOLLOWS: COMM AT A PT ON THE N LINE OF 3RD SUB OF ANSON'S SUB OF W 1/2 SE SEC 35 WHICH PT IS 384.1' E OF W LINE OF SAID SE SEC N 82 DEG 14 MIN E A DISTANCE OF 222' N 260.8' N 79 DEG 12 MIN W A DISTANCE OF 50.4' TO POB OF THE PARCEL OF LAND HEREIN DESC N 0 DEG 08 MIN W A DISTANCE N 0 DEG 08 MIN W A 150' S 0 DEG 08 MIN E A DISTANCE OF 21.02' MORE OR LESS TO A PT ON A LINE BEARING N 79 DEG 12 MIN W FROM THE POB THENCE S 79 DEG 12 MIN E A DISTANCE OF 152.77' MORE OR LESS TO POB AND EX PORTION SOLD TO VIS-PENDING PLAT OF SURVEY</t>
  </si>
  <si>
    <t>UNION PACIFIC RAILROAD CO</t>
  </si>
  <si>
    <t>UNION PACIFIC RR/PROPERTY TAX</t>
  </si>
  <si>
    <t>1400 DOUGLAS STOP 1640</t>
  </si>
  <si>
    <t>OMAHA NE 68179</t>
  </si>
  <si>
    <t xml:space="preserve">UNION PACIFIC RAILROAD CO </t>
  </si>
  <si>
    <t>OMAHA, NE 68179</t>
  </si>
  <si>
    <t>0735501015</t>
  </si>
  <si>
    <t>501-015</t>
  </si>
  <si>
    <t>841835501015</t>
  </si>
  <si>
    <t>692973c6-d127-4f07-a793-cd6a6a3fd148</t>
  </si>
  <si>
    <t>8418-35-501-015</t>
  </si>
  <si>
    <t>(ASSD BY DOR) SE NE LYING S OF BLAIR'S &amp; CUNNINGHAM'S ADD SW NE AND EX PARCEL V</t>
  </si>
  <si>
    <t>0735501005</t>
  </si>
  <si>
    <t>501-005</t>
  </si>
  <si>
    <t>841835501005</t>
  </si>
  <si>
    <t>c4c5ba3b-0bcd-4d9d-88c1-819ffddd09ac</t>
  </si>
  <si>
    <t>8418-35-501-005</t>
  </si>
  <si>
    <t>OUTLOTS A &amp; B EX N 110' EX E 130' S 33' EX S 111' OUTLOT B &amp; EX TRACTS IN OUTLOT A ASSESSED WITH CORP</t>
  </si>
  <si>
    <t>BLAIRS ADD</t>
  </si>
  <si>
    <t>214b4b58-cd55-4744-8971-a90d6222c73e</t>
  </si>
  <si>
    <t>2d88f794-e0d5-4a64-adb9-0343023b2a78</t>
  </si>
  <si>
    <t>0735258001</t>
  </si>
  <si>
    <t>258-001</t>
  </si>
  <si>
    <t>841835258001</t>
  </si>
  <si>
    <t>d36b1f08-3676-4332-94b2-1bdeb7e5dd2b</t>
  </si>
  <si>
    <t>8418-35-258-001</t>
  </si>
  <si>
    <t>201 MARKET ST</t>
  </si>
  <si>
    <t>LOT 7 &amp; LOT 6 EX BEG NE COR LOT 6 THEN SWLY 7.91' ALONG N LINE LOT 6 THEN SELY 80.02' TO S LINE LOT 6 THEN NELY 5.19' TO SE COR LOT 6 THEN N 80' TO BEG BLK 4</t>
  </si>
  <si>
    <t>ELM REAL ESTATE LC</t>
  </si>
  <si>
    <t>199900008705</t>
  </si>
  <si>
    <t>C/O SJR IOWA GLASS</t>
  </si>
  <si>
    <t>PO BOX 122</t>
  </si>
  <si>
    <t>CEDAR RAPIDS IA 52406</t>
  </si>
  <si>
    <t xml:space="preserve">ELM REAL ESTATE LC </t>
  </si>
  <si>
    <t>CEDAR RAPIDS, IA 52406</t>
  </si>
  <si>
    <t>0735278004</t>
  </si>
  <si>
    <t>278-004</t>
  </si>
  <si>
    <t>841835278004</t>
  </si>
  <si>
    <t>f829e618-cf47-42e3-9a76-452d9aef64b2</t>
  </si>
  <si>
    <t>8418-35-278-004</t>
  </si>
  <si>
    <t>508 S 3RD AVE</t>
  </si>
  <si>
    <t>LOTS 1-7 BLK 3 EX THAT PORTION OF THE FOLLOWING DESCRIBED PARCEL WHICH LIES WITHIN SAID LOTS 1-7: BEG SW COR OUTLOT B BLAIR'S ADD; S 89 DEG 30 MIN 38 SEC W ALONG S LINE OF BLAIR'S ADD 200.23'; N 61 DEG 13 MIN 07 SEC E 228.79' TO W LINE OF SAID OUTLOT B; S 0 DEG 09 MIN 41 SEC W ALONG W LINE SAID OUTLOT B 108.45' TO BEG; AND S 15.5' VAC MARKET ST ON N OF SAID LOTS 1-6 AND ON N OF W 20' SAID LOT 7</t>
  </si>
  <si>
    <t>0735259006</t>
  </si>
  <si>
    <t>259-006</t>
  </si>
  <si>
    <t>841835259006</t>
  </si>
  <si>
    <t>766f795c-c855-4ee4-bf88-bc956c626eb4</t>
  </si>
  <si>
    <t>8418-35-259-006</t>
  </si>
  <si>
    <t>LOT 1 BLK 1  ALSO SEE DEED FOR INTEREST IN STONE WALL &amp; BRICK PARTITION WALL</t>
  </si>
  <si>
    <t>PINNACLE, BANK</t>
  </si>
  <si>
    <t>BADGER STEVE</t>
  </si>
  <si>
    <t>201400002243</t>
  </si>
  <si>
    <t>BADGER, STEVE</t>
  </si>
  <si>
    <t>611 FOREST BLVD</t>
  </si>
  <si>
    <t>201600002374</t>
  </si>
  <si>
    <t>PROGRESS FIFTH ADD</t>
  </si>
  <si>
    <t>40e29e8b-b7dc-4276-baa7-08f39e4aa30b</t>
  </si>
  <si>
    <t>0735253011</t>
  </si>
  <si>
    <t>253-011</t>
  </si>
  <si>
    <t>841835253011</t>
  </si>
  <si>
    <t>7a7d4c1e-3625-48e3-9f51-deba543816b5</t>
  </si>
  <si>
    <t>8418-35-253-011</t>
  </si>
  <si>
    <t>LOTS 8-15 W 10' LOT 7 BLK 1</t>
  </si>
  <si>
    <t>0735276020</t>
  </si>
  <si>
    <t>276-020</t>
  </si>
  <si>
    <t>841835276020</t>
  </si>
  <si>
    <t>731800bd-d73c-419e-aef4-fbcb97688cab</t>
  </si>
  <si>
    <t>8418-35-276-020</t>
  </si>
  <si>
    <t>330 S 3RD AVE</t>
  </si>
  <si>
    <t>PARCEL OF LAND LYING IN LOT 9 BLK 2 DESC AS FOLLOWS BEG AT NW COR OF SAID LOT 9 THENCE N 89 DEG 24 MIN 32 SEC E 180.98' TO THE NE COR OF SAID LOT 9 THENCE S 0 DEG 15 MIN 37 SEC W 12.70' ALONG THE E LINE OF SAID LOT 9 TO THE PC OF A CURVE TO THE RIGHT WITH A DELTA ANGLE OF 23 DEG 38 MIN 52 SEC &amp; A 41.75' RADIUS THENCE 17.23' ALONG SAID CURVE A CHORD BEARING &amp; DISTANCE OF S 12 DEG 05 MIN 03 SEC W 17.11' TO THE PT OF SAID CURVE THENCE S 23 DEG 54 MIN 29 SEC W 45.93' TO A PT ON A CURVE &amp; THE N ROW OF E NEVADA ST THENCE NWLY 76.13' ALONG A CURVE WITH A CHORD BEARING A DISTANCE OF N 79 DEG 34 MIN 28 SEC W 75.65' &amp; A DELTA  ANGLE OF 22 DEG 09 MIN 46 SEC &amp; RADIUS OF 196.81' TO THE PT OF SAID CURVE THENCE S 89 DEG 20 MIN 34 SEC W 36.48' TO THE PC OF A CURVE TO THE RIGHT WITH A DELTA  ANGLE 67 DEG 37 MIN 02 SEC A 35.50' RADIUS THENCE 41.90' ALONG SAID CURVE WITH A CHORD BEARING &amp; DISTANCE OF N 56 DEG 50 MIN 55 SEC W 39.51' TO THE PT OF SAID CURVE THENCE N 23 DEG 02 MIN 24 SEC W 37.70' TO POB AND S 20' LOT 8 BLK 2</t>
  </si>
  <si>
    <t>ANDERSON, DONALD D TRUST
&amp; ANDERSON, DONALD D TRUS</t>
  </si>
  <si>
    <t>201800000503</t>
  </si>
  <si>
    <t>ANDERSON, DONALD</t>
  </si>
  <si>
    <t>PO BOX 369</t>
  </si>
  <si>
    <t>ANSONS 2ND ADD</t>
  </si>
  <si>
    <t>ANDERSON DONALD D</t>
  </si>
  <si>
    <t>b900e252-f226-42fa-a726-93aa821f3083</t>
  </si>
  <si>
    <t>0735257001</t>
  </si>
  <si>
    <t>257-001</t>
  </si>
  <si>
    <t>841835257001</t>
  </si>
  <si>
    <t>0aafeeb7-667c-4ee2-966e-f44d4130ff4f</t>
  </si>
  <si>
    <t>8418-35-257-001</t>
  </si>
  <si>
    <t>208 MARKET ST</t>
  </si>
  <si>
    <t>(LAND AND BILLBOARD) LOTS 3-6 &amp; E 15' LOT 7 BLK 1 EX BEG NW COR OF E 15' LOT 7 THENCE S 0 DEG 0 MIN 31 SEC E 31.5' ALONG W LINE OF E 15' LOT 7 N 54 DEG 40 MIN 15 SEC E 55.15' TO N LINE LOT 5 S 89 DEG 30 MIN 04 SEC W 45' TO BEG</t>
  </si>
  <si>
    <t>TLC PROPERTIES INC</t>
  </si>
  <si>
    <t>199900002492</t>
  </si>
  <si>
    <t>THE LAMAR COMPANIES</t>
  </si>
  <si>
    <t>5507 MILDRED LN NE</t>
  </si>
  <si>
    <t>CEDAR RAPIDS IA 52402</t>
  </si>
  <si>
    <t xml:space="preserve">TLC PROPERTIES INC </t>
  </si>
  <si>
    <t>CEDAR RAPIDS, IA 52402</t>
  </si>
  <si>
    <t>0735278001</t>
  </si>
  <si>
    <t>278-001</t>
  </si>
  <si>
    <t>841835278001</t>
  </si>
  <si>
    <t>1f1b25bb-fae1-46cb-a2ff-1ffa4e40e436</t>
  </si>
  <si>
    <t>8418-35-278-001</t>
  </si>
  <si>
    <t>402 S 3RD AVE</t>
  </si>
  <si>
    <t>LOTS 1, 2 &amp; 3 &amp; W 20' LOT 4 BLK 2</t>
  </si>
  <si>
    <t>0735278002</t>
  </si>
  <si>
    <t>278-002</t>
  </si>
  <si>
    <t>841835278002</t>
  </si>
  <si>
    <t>a6e51574-b17d-421c-8594-1cc99afef237</t>
  </si>
  <si>
    <t>8418-35-278-002</t>
  </si>
  <si>
    <t>3 E NEVADA ST</t>
  </si>
  <si>
    <t>E 5' LOT 4 &amp; LOT 5 THRU 8 &amp; LOT 9 EX E 12.7' BLK 2</t>
  </si>
  <si>
    <t>0735276017</t>
  </si>
  <si>
    <t>276-017</t>
  </si>
  <si>
    <t>841835276017</t>
  </si>
  <si>
    <t>f6d59673-f269-4f6d-ad38-32888dd678c9</t>
  </si>
  <si>
    <t>8418-35-276-017</t>
  </si>
  <si>
    <t>E 12.7' LOT 9 &amp; LOTS 10-12 BLK 2</t>
  </si>
  <si>
    <t>0735276018</t>
  </si>
  <si>
    <t>276-018</t>
  </si>
  <si>
    <t>841835276018</t>
  </si>
  <si>
    <t>67c3efa8-ef08-4b79-8001-266f6af58942</t>
  </si>
  <si>
    <t>8418-35-276-018</t>
  </si>
  <si>
    <t>311 E NEVADA ST</t>
  </si>
  <si>
    <t>LOTS 13-15 BLK 2</t>
  </si>
  <si>
    <t>198100002326</t>
  </si>
  <si>
    <t>0735253027</t>
  </si>
  <si>
    <t>253-027</t>
  </si>
  <si>
    <t>841835253027</t>
  </si>
  <si>
    <t>da2f4152-a63a-4055-b5d8-8ef1e9e055d4</t>
  </si>
  <si>
    <t>8418-35-253-027</t>
  </si>
  <si>
    <t>SLY 20' OF BOWMAN'S SUBDIVISION OF LOT 11 SW NE TOGETHER WITH THE SLY 20' OF N-S VAC ALLEY ADJ TO LOTS 6 &amp; 8 EX COMM AT NW COR OF SAID LOT 6 ALSO THE POB THENCE N 89 DEG 40 MIN 40 SEC E 105.55' ALONG THE N LINE OF LOT 6 THENCE S 56 DEG 33 MIN 50 SEC W 36.61' TO THE S LINE OF LOT 6 THENCE S 89 DEG 40 MIN 40 SEC W 75' ALONG THE S LINE OF LOT 6 TO THE SW COR OF LOT 6 THENCE N 20' TO POB</t>
  </si>
  <si>
    <t>BOWMANS SUB OF LOT 11</t>
  </si>
  <si>
    <t>a18b23e7-ffe8-4b71-baca-233e38bf01e1</t>
  </si>
  <si>
    <t>0735253024</t>
  </si>
  <si>
    <t>253-024</t>
  </si>
  <si>
    <t>841835253024</t>
  </si>
  <si>
    <t>062c3220-6c25-47d7-8b54-9b525c0da763</t>
  </si>
  <si>
    <t>8418-35-253-024</t>
  </si>
  <si>
    <t>(CITY ROW FOR STREET) PART OF LOT 7 DESCRIBED AS COMM AT THE NW COR OF LOT 1 OF SAID SUBDIVISION THENCE WLY ALONG THE NLY BOUNDARY LINE OF LOT 7 SAID SUBDIVISION OF PLATTED DISTANCE OF 27' TO POB THENCE CONTINUING WLY ALONG THE NLY BOUNDARY OF SAID LOT 7 A PLATTED DISTANCE OF 49.5' THENCE SLY AT RIGHT ANGLES TO LAST DESCRIBED COURSE A DISTANCE OF 20' TO THE NLY BOUNDARY LINE OF LOT 10 OF SAID SUBDIVISION THENCE ELY ALONG THE NLY BOUNDARY LINES OF LOTS 8-10 OF SUBDIVISION A PLATTED DISTANCE OF 49.5' THENCE NLY AT RIGHT ANGLES TO LAST DESCRIBED COURSE A PLATTED DISTANCE OF 20' TO POB</t>
  </si>
  <si>
    <t>0735276014</t>
  </si>
  <si>
    <t>276-014</t>
  </si>
  <si>
    <t>841835276014</t>
  </si>
  <si>
    <t>d5cbd413-1b04-44bd-b167-904bf099da2b</t>
  </si>
  <si>
    <t>8418-35-276-014</t>
  </si>
  <si>
    <t>309 S 4TH AVE</t>
  </si>
  <si>
    <t>E 80' 9 INCHES LOT 11 BLK 2</t>
  </si>
  <si>
    <t>ANDERSON, DONALD D</t>
  </si>
  <si>
    <t>0735253032</t>
  </si>
  <si>
    <t>253-032</t>
  </si>
  <si>
    <t>841835253032</t>
  </si>
  <si>
    <t>232903b9-be9e-41e8-849f-36acb21dbcd3</t>
  </si>
  <si>
    <t>8418-35-253-032</t>
  </si>
  <si>
    <t>327 S 3RD AVE</t>
  </si>
  <si>
    <t>LOTS 3 &amp; 4 EX W 16.5' &amp; EX ALL THAT PORTION OF PARCEL A THAT LIES WITHIN</t>
  </si>
  <si>
    <t>RICHARD LYNN &amp; JYL SIMPSON
&amp; RICHARD G LYNN TRUSTEE
&amp; JYL CLAUDIA SIMPSON TRU</t>
  </si>
  <si>
    <t>201900001317</t>
  </si>
  <si>
    <t>RICHARD LYNN</t>
  </si>
  <si>
    <t>163 BAYLINE CIR</t>
  </si>
  <si>
    <t>FOLSOM CA 95630</t>
  </si>
  <si>
    <t>ANSONS SUB SW NE</t>
  </si>
  <si>
    <t xml:space="preserve">JYL CLAUDIA SIMPSON TRUSTEE </t>
  </si>
  <si>
    <t xml:space="preserve">RICHARD G LYNN TRUSTEE </t>
  </si>
  <si>
    <t xml:space="preserve">RICHARD LYNN &amp; JYL SIMPSON LIV TRUST </t>
  </si>
  <si>
    <t>FOLSOM, CA 95630</t>
  </si>
  <si>
    <t>0735276021</t>
  </si>
  <si>
    <t>276-021</t>
  </si>
  <si>
    <t>841835276021</t>
  </si>
  <si>
    <t>56e12d82-ec0b-4b39-a9b6-2552643c3548</t>
  </si>
  <si>
    <t>8418-35-276-021</t>
  </si>
  <si>
    <t>305 S 4TH AVE</t>
  </si>
  <si>
    <t>LOT 3 &amp; LOT 10 EX BEG NE COR OF SAID LOT 10 THENCE W 90.15' THENCE S TO S LINE OF SAID LOT 10 THENCE E 89.70' TO THE SE COR OF SAID LOT 10 THENCE N 60.23' TO POB &amp; LOT 11 EX E 80.75' BLK 2</t>
  </si>
  <si>
    <t>BLUFFWOOD PARTNERS LLC</t>
  </si>
  <si>
    <t>201400004283</t>
  </si>
  <si>
    <t>PO BOX 1262</t>
  </si>
  <si>
    <t xml:space="preserve">BLUFFWOOD PARTNERS LLC </t>
  </si>
  <si>
    <t>0735276013</t>
  </si>
  <si>
    <t>276-013</t>
  </si>
  <si>
    <t>841835276013</t>
  </si>
  <si>
    <t>36e82730-8730-4474-8220-abaa9b0c7127</t>
  </si>
  <si>
    <t>8418-35-276-013</t>
  </si>
  <si>
    <t>307 S 4TH AVE</t>
  </si>
  <si>
    <t>BEG AT NE COR LOT 10 BLK 2 THENCE W ALONG N LINE LOT 10 90.15' THENCE S TO S LINE LOT 10 THENCE E ALONG S LINE 89.70' TO SE COR LOT 10 THENCE N ALONG E LINE 60.23' TO BEG</t>
  </si>
  <si>
    <t>GOMEZ, GUADALUPE MARIA
&amp; GOMEZ, ENRIQUE</t>
  </si>
  <si>
    <t>201500003607</t>
  </si>
  <si>
    <t>GOMEZ ENRIQUE</t>
  </si>
  <si>
    <t>GOMEZ, GUADALUPE</t>
  </si>
  <si>
    <t>GOMEZ, ENRIQUE</t>
  </si>
  <si>
    <t>GOMEZ ENRIQUE &amp; GUADALUPE MARIA</t>
  </si>
  <si>
    <t>0735253010</t>
  </si>
  <si>
    <t>253-010</t>
  </si>
  <si>
    <t>841835253010</t>
  </si>
  <si>
    <t>788f8e87-3f6e-46f7-b95c-19c63e20de06</t>
  </si>
  <si>
    <t>8418-35-253-010</t>
  </si>
  <si>
    <t>314 S 2ND AVE</t>
  </si>
  <si>
    <t>THAT PART OF BOWMAN'S SUB OF LOT 11 SW NE DESC AS BEG AT A PT ON THE E LINE OF LOT 8 IN SAID SUB DISTANT 20' NLY FROM THE SE COR THEREOF THENCE NLY ALONG SAID E LINE OF LOT 8 A DISTANCE OF 73' THENCE WLY AT RIGHT ANGLES TO THE LAST DESC COURSE A DISTANCE OF 10' THENCE NLY AT RIGHT ANGLES TO THE LAST DESCRIBED COURSE TO A PT ON THE N LINE OF SAID LOT 8 WLY ALONG THE N LINE OF LOTS 8-10 IN SAID SUBDIV A DISTANCE OF 49.5' THEN NLY AT RIGHT ANGLES TO THE LAST DESC COURSE A DISTANCE OF 20' TO A PT ON THE N LINE OF LOT 7 IN SAID SUBDIV THENCE WLY ALONG THE N LINES OF LOTS 7 &amp; 13 IN SAID SUBDIV TO NW COR OF SAID LOT 13 BEING ALSO A PT ONE LINE OF S 2ND AVE THENCE SLY ALONG THE W LINES OF 13-15 IN SAID SUBDIVISION BEING ALSO THE E LINE OF SAID S 2ND AVE TO A PT 20' NLY FROM THE SW COR OF SAID SUBDIV THENCE ELY PARALLEL WITH THE S LINE OF SAID SUBDIV A DISTANCE OF 240' TO POB AND LOTS 9 &amp; 10 SW NE 35-84-18</t>
  </si>
  <si>
    <t>GG 314-401 LLC</t>
  </si>
  <si>
    <t>201800001502</t>
  </si>
  <si>
    <t>PO BOX 221</t>
  </si>
  <si>
    <t>NEWTON IA 50208</t>
  </si>
  <si>
    <t>NEWTON, IA 50208</t>
  </si>
  <si>
    <t>0735253031</t>
  </si>
  <si>
    <t>253-031</t>
  </si>
  <si>
    <t>841835253031</t>
  </si>
  <si>
    <t>e28da8e0-f40b-4ae0-8ff8-74468362461e</t>
  </si>
  <si>
    <t>8418-35-253-031</t>
  </si>
  <si>
    <t>317 S 3RD AVE</t>
  </si>
  <si>
    <t>S 20' EX W 16.5' &amp; EX ALL OF THAT PORTION OF PARCEL A THAT LIES WITHIN</t>
  </si>
  <si>
    <t>STATE STREET SQUARE INC</t>
  </si>
  <si>
    <t>TIETJE WAYNE</t>
  </si>
  <si>
    <t>199900009535</t>
  </si>
  <si>
    <t>TIETJE, WAYNE</t>
  </si>
  <si>
    <t>PO BOX 1176</t>
  </si>
  <si>
    <t>COLES SUB</t>
  </si>
  <si>
    <t xml:space="preserve">STATE STREET SQUARE INC </t>
  </si>
  <si>
    <t>0735253016</t>
  </si>
  <si>
    <t>253-016</t>
  </si>
  <si>
    <t>841835253016</t>
  </si>
  <si>
    <t>3debe753-4e39-4ae1-9dcd-7388e551a315</t>
  </si>
  <si>
    <t>8418-35-253-016</t>
  </si>
  <si>
    <t>313 S 3RD AVE</t>
  </si>
  <si>
    <t>S 18' 9 INCHES N 40' E 180' LOT 1</t>
  </si>
  <si>
    <t>199600006147</t>
  </si>
  <si>
    <t>0735253005</t>
  </si>
  <si>
    <t>253-005</t>
  </si>
  <si>
    <t>841835253005</t>
  </si>
  <si>
    <t>9f82e9d2-3b41-45fd-a13f-b76d3186b22b</t>
  </si>
  <si>
    <t>8418-35-253-005</t>
  </si>
  <si>
    <t>306 S 2ND AVE</t>
  </si>
  <si>
    <t>LOT 8 SW NE</t>
  </si>
  <si>
    <t>CLARK, LINDA D</t>
  </si>
  <si>
    <t>199600010280</t>
  </si>
  <si>
    <t>CLARK LINDA D</t>
  </si>
  <si>
    <t>06838c9c-1abd-4251-979c-37a96b600785</t>
  </si>
  <si>
    <t>0735253015</t>
  </si>
  <si>
    <t>253-015</t>
  </si>
  <si>
    <t>841835253015</t>
  </si>
  <si>
    <t>3cf06f6e-e7f5-4b01-89bf-c4b1c3db129e</t>
  </si>
  <si>
    <t>8418-35-253-015</t>
  </si>
  <si>
    <t>311 S 3RD AVE</t>
  </si>
  <si>
    <t>N 21' 3 INCHES LOT 1 EX W 16.5' THEREOF</t>
  </si>
  <si>
    <t>THOMPSON, DAVID R</t>
  </si>
  <si>
    <t>201600003777</t>
  </si>
  <si>
    <t>THOMPSON DAVID R</t>
  </si>
  <si>
    <t>637 W LINCOLNWAY</t>
  </si>
  <si>
    <t>THOMPSON, DAVID</t>
  </si>
  <si>
    <t>637 W LINCOLN WAY</t>
  </si>
  <si>
    <t>0735278850</t>
  </si>
  <si>
    <t>278-850</t>
  </si>
  <si>
    <t>841835278850</t>
  </si>
  <si>
    <t>ef5892f5-3841-428f-bd3b-b30e5b67f05d</t>
  </si>
  <si>
    <t>0735253004</t>
  </si>
  <si>
    <t>253-004</t>
  </si>
  <si>
    <t>841835253004</t>
  </si>
  <si>
    <t>36bab4c3-5dc1-4b61-82b6-ced6be24028a</t>
  </si>
  <si>
    <t>8418-35-253-004</t>
  </si>
  <si>
    <t>MULTIRES</t>
  </si>
  <si>
    <t>3041/2 S 2ND AVE</t>
  </si>
  <si>
    <t>LOT D/7 SW NE</t>
  </si>
  <si>
    <t>ZA PROPERTIES LLC</t>
  </si>
  <si>
    <t>201800006898</t>
  </si>
  <si>
    <t>902 1ST AVE N</t>
  </si>
  <si>
    <t>FT DODGE IA 50501</t>
  </si>
  <si>
    <t xml:space="preserve">ZA PROPERTIES LLC </t>
  </si>
  <si>
    <t>FT DODGE, IA 50501</t>
  </si>
  <si>
    <t>0735276010</t>
  </si>
  <si>
    <t>276-010</t>
  </si>
  <si>
    <t>841835276010</t>
  </si>
  <si>
    <t>14358c94-8510-407c-87b2-1b627204c566</t>
  </si>
  <si>
    <t>8418-35-276-010</t>
  </si>
  <si>
    <t>303 S 4TH AVE</t>
  </si>
  <si>
    <t>LOT 2 BLK 2</t>
  </si>
  <si>
    <t>BLUFFWOOD #2 MARSHALL COUN</t>
  </si>
  <si>
    <t>LODGE INDUSTRIES LC</t>
  </si>
  <si>
    <t>201400006070</t>
  </si>
  <si>
    <t>201800005623</t>
  </si>
  <si>
    <t xml:space="preserve">BLUFFWOOD #2 MARSHALL COUNTY COOP HOUSING ASSN </t>
  </si>
  <si>
    <t>PO BOX 1053</t>
  </si>
  <si>
    <t>0735253003</t>
  </si>
  <si>
    <t>253-003</t>
  </si>
  <si>
    <t>841835253003</t>
  </si>
  <si>
    <t>3972a3b7-934e-4131-bd78-f0674d32a083</t>
  </si>
  <si>
    <t>8418-35-253-003</t>
  </si>
  <si>
    <t>304 S 2ND AVE</t>
  </si>
  <si>
    <t>LOT C/7 SW NE</t>
  </si>
  <si>
    <t>201800006902</t>
  </si>
  <si>
    <t>0735276001</t>
  </si>
  <si>
    <t>276-001</t>
  </si>
  <si>
    <t>841835276001</t>
  </si>
  <si>
    <t>5d34689f-885f-4a0b-b27c-10fd1cc05f47</t>
  </si>
  <si>
    <t>8418-35-276-001</t>
  </si>
  <si>
    <t>302 S 3RD AVE</t>
  </si>
  <si>
    <t>W 60' LOT 4 BLK 2</t>
  </si>
  <si>
    <t>HAMILTON ENTERPRISES INC</t>
  </si>
  <si>
    <t>201600001625</t>
  </si>
  <si>
    <t>1823 WIESS GARDEN RD</t>
  </si>
  <si>
    <t xml:space="preserve">HAMILTON ENTERPRISES INC </t>
  </si>
  <si>
    <t>0735276007</t>
  </si>
  <si>
    <t>276-007</t>
  </si>
  <si>
    <t>841835276007</t>
  </si>
  <si>
    <t>0462d79d-931c-4c6a-8081-e8a4d9a3d8d1</t>
  </si>
  <si>
    <t>8418-35-276-007</t>
  </si>
  <si>
    <t>307 E BOONE ST</t>
  </si>
  <si>
    <t>W 42' LOT 1 BLK 2</t>
  </si>
  <si>
    <t>GOMEZ, MARIA
&amp; GOMEZ, RODRIGO</t>
  </si>
  <si>
    <t>AMBROCIO CRISTINA
&amp; AMBROCIO JAIME</t>
  </si>
  <si>
    <t>200600000921</t>
  </si>
  <si>
    <t>GOMEZ RODRIGO</t>
  </si>
  <si>
    <t>1201 S 6TH ST</t>
  </si>
  <si>
    <t>201600006755</t>
  </si>
  <si>
    <t>GOMEZ, MARIA</t>
  </si>
  <si>
    <t>GOMEZ, RODRIGO</t>
  </si>
  <si>
    <t>DE AMBROCIO CRISTINA S</t>
  </si>
  <si>
    <t>0735276008</t>
  </si>
  <si>
    <t>276-008</t>
  </si>
  <si>
    <t>841835276008</t>
  </si>
  <si>
    <t>adaacca7-fab1-4c24-996a-1b60263eb97e</t>
  </si>
  <si>
    <t>8418-35-276-008</t>
  </si>
  <si>
    <t>309 E BOONE ST</t>
  </si>
  <si>
    <t>E 42 1/2' W 84 1/2' LOT 1 BLK 2</t>
  </si>
  <si>
    <t>GONZALEZ, JOSEFINA</t>
  </si>
  <si>
    <t>201000004970</t>
  </si>
  <si>
    <t>GONZALEZ JOSEFINA</t>
  </si>
  <si>
    <t>0735276009</t>
  </si>
  <si>
    <t>276-009</t>
  </si>
  <si>
    <t>841835276009</t>
  </si>
  <si>
    <t>08a5644c-0adc-40d2-8914-2b69414d286a</t>
  </si>
  <si>
    <t>8418-35-276-009</t>
  </si>
  <si>
    <t>301 S 4TH AVE</t>
  </si>
  <si>
    <t>E 96' LOT 1 BLK 2</t>
  </si>
  <si>
    <t>0735253002</t>
  </si>
  <si>
    <t>253-002</t>
  </si>
  <si>
    <t>841835253002</t>
  </si>
  <si>
    <t>76c261dd-f207-4b5e-8ba4-61fc0b44961d</t>
  </si>
  <si>
    <t>8418-35-253-002</t>
  </si>
  <si>
    <t>302 S 2ND AVE</t>
  </si>
  <si>
    <t>LOT B/7 SW NE</t>
  </si>
  <si>
    <t>AMES, STEVEN R</t>
  </si>
  <si>
    <t>199400000451</t>
  </si>
  <si>
    <t>AMES, STEVE</t>
  </si>
  <si>
    <t>PO BOX 511</t>
  </si>
  <si>
    <t>AMES STEVEN R</t>
  </si>
  <si>
    <t>0735231016</t>
  </si>
  <si>
    <t>231-016</t>
  </si>
  <si>
    <t>841835231016</t>
  </si>
  <si>
    <t>058bd07d-fa72-43a9-b3d5-f8001f94dcb3</t>
  </si>
  <si>
    <t>8418-35-231-016</t>
  </si>
  <si>
    <t>312 E BOONE ST</t>
  </si>
  <si>
    <t>E 42' OF S 70' LOT 11 &amp; S 70' LOT 12 BLK 7</t>
  </si>
  <si>
    <t>AL MEL LLC</t>
  </si>
  <si>
    <t>201700000106</t>
  </si>
  <si>
    <t>2732 BINFORD AVE</t>
  </si>
  <si>
    <t>STATE CENTER IA 50247</t>
  </si>
  <si>
    <t>ANDREWS ADD TO MARSHALL</t>
  </si>
  <si>
    <t xml:space="preserve">AL MEL LLC </t>
  </si>
  <si>
    <t>STATE CENTER, IA 50247</t>
  </si>
  <si>
    <t>0735231017</t>
  </si>
  <si>
    <t>231-017</t>
  </si>
  <si>
    <t>841835231017</t>
  </si>
  <si>
    <t>de0ef454-644d-4799-999f-c437564acd40</t>
  </si>
  <si>
    <t>8418-35-231-017</t>
  </si>
  <si>
    <t>308 E BOONE ST</t>
  </si>
  <si>
    <t>S 120' OF LOT 10 &amp; S 70' OF W 18' OF LOT 11 &amp; W 30' OF N 50' OF S 120' OF LOT 11 &amp; S 90' OF E 2/3RDS OF LOT 9 BLK 7</t>
  </si>
  <si>
    <t>201700000108</t>
  </si>
  <si>
    <t>0735209009</t>
  </si>
  <si>
    <t>209-009</t>
  </si>
  <si>
    <t>841835209009</t>
  </si>
  <si>
    <t>bdf27a59-4ac9-4123-89db-58920c1b5f68</t>
  </si>
  <si>
    <t>8418-35-209-009</t>
  </si>
  <si>
    <t>214 S 2ND AVE</t>
  </si>
  <si>
    <t xml:space="preserve">LOT A/7 SW NE </t>
  </si>
  <si>
    <t>ALEJO, PETRA
&amp; ALEJO, JERRY
&amp; ALEJO, JERRY</t>
  </si>
  <si>
    <t xml:space="preserve">
&amp; 201500001653</t>
  </si>
  <si>
    <t>ALEJO PETRA</t>
  </si>
  <si>
    <t>414 HUGHES ST</t>
  </si>
  <si>
    <t>201500001653</t>
  </si>
  <si>
    <t>ALEJO, JERRY</t>
  </si>
  <si>
    <t>ALEJO, PETRA</t>
  </si>
  <si>
    <t>ALEJO JERRY</t>
  </si>
  <si>
    <t>0735209008</t>
  </si>
  <si>
    <t>209-008</t>
  </si>
  <si>
    <t>841835209008</t>
  </si>
  <si>
    <t>c5a184a3-5576-481a-8e65-ad84862845ed</t>
  </si>
  <si>
    <t>8418-35-209-008</t>
  </si>
  <si>
    <t>209 S 3RD AVE</t>
  </si>
  <si>
    <t>S 2/3 LOTS 10, 11 &amp; 12 BLK 24</t>
  </si>
  <si>
    <t>SHANE BROWN 1/2
&amp; TAMMY BROWN 1/2</t>
  </si>
  <si>
    <t>201800006176</t>
  </si>
  <si>
    <t>SHANE &amp; TAMMY BROWN</t>
  </si>
  <si>
    <t>209-211 S 3RD AVE</t>
  </si>
  <si>
    <t>MARSHALL</t>
  </si>
  <si>
    <t xml:space="preserve">SHANE BROWN, </t>
  </si>
  <si>
    <t xml:space="preserve">TAMMY BROWN, </t>
  </si>
  <si>
    <t>0735231012</t>
  </si>
  <si>
    <t>231-012</t>
  </si>
  <si>
    <t>841835231012</t>
  </si>
  <si>
    <t>ba820fa0-5a07-489b-99d3-0ff5ba196fd2</t>
  </si>
  <si>
    <t>8418-35-231-012</t>
  </si>
  <si>
    <t>230 S 3RD AVE</t>
  </si>
  <si>
    <t>S 120' OF LOTS 7 &amp; 8 &amp; S 120' OF LOT 9 EX E 40' OF S 90' OF LOT 9 BLK 7</t>
  </si>
  <si>
    <t>ACTS 2 COLLECTIVE INC</t>
  </si>
  <si>
    <t>201600001616</t>
  </si>
  <si>
    <t>C/O SULLIVAN JAKE</t>
  </si>
  <si>
    <t>6095 NE INDUSTRY DR</t>
  </si>
  <si>
    <t>DES MOINES IA 50313</t>
  </si>
  <si>
    <t xml:space="preserve">ACTS 2 COLLECTIVE INC </t>
  </si>
  <si>
    <t>C/O SULLIVAN, JAKE</t>
  </si>
  <si>
    <t>DES MOINES, IA 50313</t>
  </si>
  <si>
    <t>0f2d424c-a30e-4ce0-993d-85285787e445</t>
  </si>
  <si>
    <t>0735231015</t>
  </si>
  <si>
    <t>231-015</t>
  </si>
  <si>
    <t>841835231015</t>
  </si>
  <si>
    <t>d4538142-ba7c-47c8-bc89-7fde989570b5</t>
  </si>
  <si>
    <t>8418-35-231-015</t>
  </si>
  <si>
    <t>209 S 4TH AVE</t>
  </si>
  <si>
    <t>N 50' OF S 120' OF LOT 12 &amp; E 30' OF N 50' OF S 120' OF LOT 11 BLK 7</t>
  </si>
  <si>
    <t>201700000099</t>
  </si>
  <si>
    <t>0735209002</t>
  </si>
  <si>
    <t>209-002</t>
  </si>
  <si>
    <t>841835209002</t>
  </si>
  <si>
    <t>ba683751-f302-451d-890a-2e2c09af4798</t>
  </si>
  <si>
    <t>8418-35-209-002</t>
  </si>
  <si>
    <t>208 S 2ND AVE</t>
  </si>
  <si>
    <t>LOT 7 &amp; N 14' LOT 8 BLK 24</t>
  </si>
  <si>
    <t>ALLEN, LINDA</t>
  </si>
  <si>
    <t>201700005952</t>
  </si>
  <si>
    <t>LINDA L ALLEN</t>
  </si>
  <si>
    <t>1511 KALSEM BLVD</t>
  </si>
  <si>
    <t>ALLEN LINDA L</t>
  </si>
  <si>
    <t>0735209007</t>
  </si>
  <si>
    <t>209-007</t>
  </si>
  <si>
    <t>841835209007</t>
  </si>
  <si>
    <t>1fc6e9fa-d431-4a2d-a1c8-75fdfa039552</t>
  </si>
  <si>
    <t>8418-35-209-007</t>
  </si>
  <si>
    <t>207 S 3RD AVE</t>
  </si>
  <si>
    <t>N 60' LOTS 10, 11 &amp; 12 BLK 24</t>
  </si>
  <si>
    <t>BOS HARRIET MGMT TRUST</t>
  </si>
  <si>
    <t>199100005624</t>
  </si>
  <si>
    <t>BOS, HARRIET R</t>
  </si>
  <si>
    <t>205 S 3RD AVE</t>
  </si>
  <si>
    <t>BOS HARRIET R</t>
  </si>
  <si>
    <t>0735231011</t>
  </si>
  <si>
    <t>231-011</t>
  </si>
  <si>
    <t>841835231011</t>
  </si>
  <si>
    <t>879e7c92-8f8e-4859-a790-99941b947442</t>
  </si>
  <si>
    <t>8418-35-231-011</t>
  </si>
  <si>
    <t>208 S 3RD AVE</t>
  </si>
  <si>
    <t>N 1/3 OF LOTS 7-9 BLK 7 AND S 6' OF VAC ALLEY ADJOINING ON THE N OF LOTS 7-9</t>
  </si>
  <si>
    <t>GUADARRAMA, ANA LINE</t>
  </si>
  <si>
    <t>201200007671</t>
  </si>
  <si>
    <t>743 RAUD GROVE LN APT 2A</t>
  </si>
  <si>
    <t>PALATINE IL 60074</t>
  </si>
  <si>
    <t>GUADARRAMA ANA LINE</t>
  </si>
  <si>
    <t>PALATINE, IL 60074</t>
  </si>
  <si>
    <t>0735231009</t>
  </si>
  <si>
    <t>231-009</t>
  </si>
  <si>
    <t>841835231009</t>
  </si>
  <si>
    <t>c0e33243-cdb0-46c3-b239-09896eebc4df</t>
  </si>
  <si>
    <t>8418-35-231-009</t>
  </si>
  <si>
    <t>206 S 3RD AVE</t>
  </si>
  <si>
    <t>LOT F &amp; N 10 1/2' ALLEY ADJ TO LOTS F &amp; G</t>
  </si>
  <si>
    <t>ALCALA RIGOBERTO</t>
  </si>
  <si>
    <t>201700004281</t>
  </si>
  <si>
    <t>AMES STEVEN</t>
  </si>
  <si>
    <t>ANDREWS ADD TO MARSHALL SUB LT 4-6 BLK 7</t>
  </si>
  <si>
    <t>RIGOBERTO ALCALA SR</t>
  </si>
  <si>
    <t>506 W LINN ST</t>
  </si>
  <si>
    <t>0735231010</t>
  </si>
  <si>
    <t>231-010</t>
  </si>
  <si>
    <t>841835231010</t>
  </si>
  <si>
    <t>643eca2e-40d6-4786-9042-d2f17e9989ba</t>
  </si>
  <si>
    <t>8418-35-231-010</t>
  </si>
  <si>
    <t>2061/2 S 3RD AVE</t>
  </si>
  <si>
    <t>LOT G</t>
  </si>
  <si>
    <t>0735231008</t>
  </si>
  <si>
    <t>231-008</t>
  </si>
  <si>
    <t>841835231008</t>
  </si>
  <si>
    <t>4841ee56-3404-41d7-9cc6-df06bcf8961e</t>
  </si>
  <si>
    <t>8418-35-231-008</t>
  </si>
  <si>
    <t>204 S 3RD AVE</t>
  </si>
  <si>
    <t>LOT E</t>
  </si>
  <si>
    <t>YEPEZ, JOSE M</t>
  </si>
  <si>
    <t>199900006532</t>
  </si>
  <si>
    <t>YEPEZ JOSE M</t>
  </si>
  <si>
    <t>0735231007</t>
  </si>
  <si>
    <t>231-007</t>
  </si>
  <si>
    <t>841835231007</t>
  </si>
  <si>
    <t>09c51b2f-e83b-4270-b9c5-1a0aabf48bbe</t>
  </si>
  <si>
    <t>8418-35-231-007</t>
  </si>
  <si>
    <t>202 S 3RD AVE</t>
  </si>
  <si>
    <t>LOT C</t>
  </si>
  <si>
    <t>201700000104</t>
  </si>
  <si>
    <t>0735231006</t>
  </si>
  <si>
    <t>231-006</t>
  </si>
  <si>
    <t>841835231006</t>
  </si>
  <si>
    <t>21127742-543b-45ed-a062-8310d597a293</t>
  </si>
  <si>
    <t>8418-35-231-006</t>
  </si>
  <si>
    <t>2001/2 S 3RD AVE</t>
  </si>
  <si>
    <t>LOT B</t>
  </si>
  <si>
    <t>BROWN, BETTY</t>
  </si>
  <si>
    <t>201100003923</t>
  </si>
  <si>
    <t>BROWN, BETTY L</t>
  </si>
  <si>
    <t>2962 TWINKLE HILL RD</t>
  </si>
  <si>
    <t>BROWN BETTY</t>
  </si>
  <si>
    <t>0735209001</t>
  </si>
  <si>
    <t>209-001</t>
  </si>
  <si>
    <t>841835209001</t>
  </si>
  <si>
    <t>0af8f9f8-51d7-4e32-a9ff-e965f42da5ab</t>
  </si>
  <si>
    <t>8418-35-209-001</t>
  </si>
  <si>
    <t>205 E LINN ST</t>
  </si>
  <si>
    <t>LOTS 4, 5 &amp; 6 BLK 24</t>
  </si>
  <si>
    <t>WAHL GROUP LLC</t>
  </si>
  <si>
    <t>200800004699</t>
  </si>
  <si>
    <t>PO BOX 1083</t>
  </si>
  <si>
    <t xml:space="preserve">WAHL GROUP LLC </t>
  </si>
  <si>
    <t>0735209004</t>
  </si>
  <si>
    <t>209-004</t>
  </si>
  <si>
    <t>841835209004</t>
  </si>
  <si>
    <t>b4bb7581-d613-43f8-8ce1-ee1ebd61e3a1</t>
  </si>
  <si>
    <t>8418-35-209-004</t>
  </si>
  <si>
    <t>207 E LINN ST</t>
  </si>
  <si>
    <t>N 120' LOTS 1, 2 &amp; 3 BLK 24 EX BEG AT PT 120' S NW COR LOT 3 E 73.9' N 4.1' W 34.1' N 3.4' W 39.8' S 7.5' TO POB</t>
  </si>
  <si>
    <t>HOVLAND, THOMAS L</t>
  </si>
  <si>
    <t>199000005352</t>
  </si>
  <si>
    <t>TOM HOVLAND ENTERPRISES</t>
  </si>
  <si>
    <t>360 NORTH DELAWARE AVENUE</t>
  </si>
  <si>
    <t>MASON CITY IA 50401</t>
  </si>
  <si>
    <t>HOVLAND THOMAS L</t>
  </si>
  <si>
    <t>3377 4TH ST SW</t>
  </si>
  <si>
    <t>MASON CITY, IA 50401</t>
  </si>
  <si>
    <t>0735231001</t>
  </si>
  <si>
    <t>231-001</t>
  </si>
  <si>
    <t>841835231001</t>
  </si>
  <si>
    <t>c076d2ae-0957-4471-9ecb-ebdcd2d3945c</t>
  </si>
  <si>
    <t>8418-35-231-001</t>
  </si>
  <si>
    <t>200 S 3RD AVE</t>
  </si>
  <si>
    <t>W 50' LOT A</t>
  </si>
  <si>
    <t>CHATHAM RENTALS LLC</t>
  </si>
  <si>
    <t>200700001010</t>
  </si>
  <si>
    <t>2487 SAND RD</t>
  </si>
  <si>
    <t xml:space="preserve">CHATHAM RENTALS LLC </t>
  </si>
  <si>
    <t>0735231002</t>
  </si>
  <si>
    <t>231-002</t>
  </si>
  <si>
    <t>841835231002</t>
  </si>
  <si>
    <t>a4db194d-f951-4cb9-9ffa-9cc80687699b</t>
  </si>
  <si>
    <t>8418-35-231-002</t>
  </si>
  <si>
    <t>3011/2 E LINN ST</t>
  </si>
  <si>
    <t>E 50' W 100' LOT A</t>
  </si>
  <si>
    <t>HATCH, JAMES P
&amp; HATCH, KAREN S</t>
  </si>
  <si>
    <t>200200000561</t>
  </si>
  <si>
    <t>HATCH, JAMES P</t>
  </si>
  <si>
    <t>1167 190TH ST</t>
  </si>
  <si>
    <t>HATCH, KAREN S</t>
  </si>
  <si>
    <t>HATCH JAMES P</t>
  </si>
  <si>
    <t>0735231003</t>
  </si>
  <si>
    <t>231-003</t>
  </si>
  <si>
    <t>841835231003</t>
  </si>
  <si>
    <t>c0185150-642e-4d8c-b4d7-aa969deedd40</t>
  </si>
  <si>
    <t>8418-35-231-003</t>
  </si>
  <si>
    <t>303 E LINN ST</t>
  </si>
  <si>
    <t>LOT A EX W 100'</t>
  </si>
  <si>
    <t>HAZEN, MARLENE K</t>
  </si>
  <si>
    <t>200500008351</t>
  </si>
  <si>
    <t>HAZEN MARLENE K</t>
  </si>
  <si>
    <t>0735231004</t>
  </si>
  <si>
    <t>231-004</t>
  </si>
  <si>
    <t>841835231004</t>
  </si>
  <si>
    <t>3e91cb68-7802-412f-a937-5cd4f22360c5</t>
  </si>
  <si>
    <t>8418-35-231-004</t>
  </si>
  <si>
    <t>305 E LINN ST</t>
  </si>
  <si>
    <t>LOT D</t>
  </si>
  <si>
    <t>LEMASTER JAMES
&amp; LEMASTER PATRICIA</t>
  </si>
  <si>
    <t>201200007191</t>
  </si>
  <si>
    <t>LEMASTER PATRICIA ANN</t>
  </si>
  <si>
    <t>201700005268</t>
  </si>
  <si>
    <t>0735231005</t>
  </si>
  <si>
    <t>231-005</t>
  </si>
  <si>
    <t>841835231005</t>
  </si>
  <si>
    <t>5bfe2f2b-059f-46f8-aed2-b72952545776</t>
  </si>
  <si>
    <t>8418-35-231-005</t>
  </si>
  <si>
    <t>309 E LINN ST</t>
  </si>
  <si>
    <t>LOTS 1-3 &amp; N 60' OF LOTS 10-12 BLK 7 AND VAC ALLEY BETWEEN SAID LOTS</t>
  </si>
  <si>
    <t>ECKSTEIN, RAY &amp; KATHRYN</t>
  </si>
  <si>
    <t>200500000053</t>
  </si>
  <si>
    <t>C/O TRETOW, DANIEL G</t>
  </si>
  <si>
    <t>1501 S LAYTON BLVD</t>
  </si>
  <si>
    <t>MILWAUKEE WI 53215</t>
  </si>
  <si>
    <t>ECKSTEIN, RAY</t>
  </si>
  <si>
    <t>MILWAUKEE, WI 53215</t>
  </si>
  <si>
    <t>0735228014</t>
  </si>
  <si>
    <t>228-014</t>
  </si>
  <si>
    <t>841835228014</t>
  </si>
  <si>
    <t>d9ec875f-0736-4573-9adb-63c688d4d173</t>
  </si>
  <si>
    <t>8418-35-228-014</t>
  </si>
  <si>
    <t>312 E LINN ST</t>
  </si>
  <si>
    <t>E 1/2 S 70' LOT 11 &amp; S 70' LOT 12 BLK 6</t>
  </si>
  <si>
    <t>PRICE, BRADLEY D</t>
  </si>
  <si>
    <t>199900022612</t>
  </si>
  <si>
    <t>PRICE BRADLEY D</t>
  </si>
  <si>
    <t>0735206008</t>
  </si>
  <si>
    <t>206-008</t>
  </si>
  <si>
    <t>841835206008</t>
  </si>
  <si>
    <t>33a5c3a9-7ef9-4bcb-94e5-5e258b2f712a</t>
  </si>
  <si>
    <t>8418-35-206-008</t>
  </si>
  <si>
    <t>208 E LINN ST</t>
  </si>
  <si>
    <t>S 1/2 LOT 10 BLK 23</t>
  </si>
  <si>
    <t>DANLEE CORP</t>
  </si>
  <si>
    <t>200300012378</t>
  </si>
  <si>
    <t>101 S JEFFERSON</t>
  </si>
  <si>
    <t>INDIANOLA IA 50125</t>
  </si>
  <si>
    <t xml:space="preserve">DANLEE CORP </t>
  </si>
  <si>
    <t>INDIANOLA, IA 50125</t>
  </si>
  <si>
    <t>0735228008</t>
  </si>
  <si>
    <t>228-008</t>
  </si>
  <si>
    <t>841835228008</t>
  </si>
  <si>
    <t>aab76451-776b-47be-90d8-e9dfc38637c1</t>
  </si>
  <si>
    <t>8418-35-228-008</t>
  </si>
  <si>
    <t>110 S 3RD AVE</t>
  </si>
  <si>
    <t>S 105' LOTS 7 &amp; 8 AND W 20' S 105' LOT 9 BLK 6</t>
  </si>
  <si>
    <t>CLINIC INVESTMENTS INC</t>
  </si>
  <si>
    <t>198800000499</t>
  </si>
  <si>
    <t>309 E CHURCH ST</t>
  </si>
  <si>
    <t xml:space="preserve">CLINIC INVESTMENTS INC </t>
  </si>
  <si>
    <t>0735206009</t>
  </si>
  <si>
    <t>206-009</t>
  </si>
  <si>
    <t>841835206009</t>
  </si>
  <si>
    <t>14badee9-1049-4a5e-b974-6709930e6cdc</t>
  </si>
  <si>
    <t>8418-35-206-009</t>
  </si>
  <si>
    <t>109 S 3RD AVE</t>
  </si>
  <si>
    <t>S 75' OF LOTS 11 &amp; 12 AND S 45' OF N 105' OF LOTS 11 &amp; 12 BLK 23 EX THAT PORTION OF SAID LOT 11 WHICH LIES WITHIN THE FOLLOWING BEG AT A PT ON W LINE OF LOT 10 BLK 23 A DISTANCE OF 60.5' S OF NW COR OF SAID LOT 10 RUNNING THENCE E 85' S 6 INCHES THENCE W 85' N 6 INCHES TO POB</t>
  </si>
  <si>
    <t>199700006105</t>
  </si>
  <si>
    <t>DANLEE, CORP</t>
  </si>
  <si>
    <t>0735228009</t>
  </si>
  <si>
    <t>228-009</t>
  </si>
  <si>
    <t>841835228009</t>
  </si>
  <si>
    <t>925d82b8-9160-437e-90c1-2d80cc9d88b2</t>
  </si>
  <si>
    <t>8418-35-228-009</t>
  </si>
  <si>
    <t>306 E LINN ST</t>
  </si>
  <si>
    <t>S 105' OF E 40' LOT 9 BLK 6 &amp; N 40' OF E 40.35' OF S 145' OF LOT 9 BLK 6</t>
  </si>
  <si>
    <t>199900008619</t>
  </si>
  <si>
    <t>0735228010</t>
  </si>
  <si>
    <t>228-010</t>
  </si>
  <si>
    <t>841835228010</t>
  </si>
  <si>
    <t>d170776b-913a-4d0c-be48-aa68d47027a4</t>
  </si>
  <si>
    <t>8418-35-228-010</t>
  </si>
  <si>
    <t>LOT 10 EX N 13.5'AND LOT 11 EX N 13.5' &amp; EX S 70' OF E 30' AND N 110' LOT 12 EX N 13.5' ALL BLK 6</t>
  </si>
  <si>
    <t>0735206006</t>
  </si>
  <si>
    <t>206-006</t>
  </si>
  <si>
    <t>841835206006</t>
  </si>
  <si>
    <t>460c65b7-34ed-4826-b9a1-38fe5f2da416</t>
  </si>
  <si>
    <t>8418-35-206-006</t>
  </si>
  <si>
    <t>204 E LINN ST</t>
  </si>
  <si>
    <t>LOTS 7, 8 &amp; 9 BLK 23</t>
  </si>
  <si>
    <t>SOUTH OFFICE REAL ESTATE L</t>
  </si>
  <si>
    <t>200900004799</t>
  </si>
  <si>
    <t>SOUTH OFFICE REAL ESTATE LLC</t>
  </si>
  <si>
    <t>602 ELMWOOD DR</t>
  </si>
  <si>
    <t xml:space="preserve">SOUTH OFFICE REAL ESTATE LLC </t>
  </si>
  <si>
    <t>0735206007</t>
  </si>
  <si>
    <t>206-007</t>
  </si>
  <si>
    <t>841835206007</t>
  </si>
  <si>
    <t>46d43f8d-7191-4aa0-b859-e43a7a6d23fa</t>
  </si>
  <si>
    <t>8418-35-206-007</t>
  </si>
  <si>
    <t>107C S 3RD AVE</t>
  </si>
  <si>
    <t>N 1/3 OF LOTS 11 &amp; 12 BLK 23 EX BEG AT A PT 60.5' S &amp; 85' E OF NW COR OF LOT 10 THENCE N 6 INCHES E TO THE E LINE OF SAID LOT 12 THENCE S 6 INCHES W TO POB &amp; N 1/2 OF LOT 10</t>
  </si>
  <si>
    <t>200400007550</t>
  </si>
  <si>
    <t>0735228004</t>
  </si>
  <si>
    <t>228-004</t>
  </si>
  <si>
    <t>841835228004</t>
  </si>
  <si>
    <t>7f3baad4-9b00-4717-8d9a-9c5e54774bfd</t>
  </si>
  <si>
    <t>8418-35-228-004</t>
  </si>
  <si>
    <t>108 S 3RD AVE</t>
  </si>
  <si>
    <t>N 75' LOTS 7-9 EX E 40' S 40' N 75' LOT 9 BLK 6</t>
  </si>
  <si>
    <t>SHORT, SANDRA PAULINE</t>
  </si>
  <si>
    <t>199600006032</t>
  </si>
  <si>
    <t>SHORT, SANDRA</t>
  </si>
  <si>
    <t>804 W MERLE HIBBS BLVD</t>
  </si>
  <si>
    <t>SHORT SANDRA PAULINE</t>
  </si>
  <si>
    <t>0735228007</t>
  </si>
  <si>
    <t>228-007</t>
  </si>
  <si>
    <t>841835228007</t>
  </si>
  <si>
    <t>ec22d780-9454-4826-9cc8-a98567423658</t>
  </si>
  <si>
    <t>8418-35-228-007</t>
  </si>
  <si>
    <t>N 13 1/2' LOTS 10-12 BLK 6</t>
  </si>
  <si>
    <t>0735228003</t>
  </si>
  <si>
    <t>228-003</t>
  </si>
  <si>
    <t>841835228003</t>
  </si>
  <si>
    <t>91cc0273-e471-43e1-8412-d5bfc2bddc42</t>
  </si>
  <si>
    <t>8418-35-228-003</t>
  </si>
  <si>
    <t>106 S 3RD AVE</t>
  </si>
  <si>
    <t>S 1/2 LOT 6 &amp; S 45' LOT 5 &amp; N 45' S 90' W 16' 8 INCHES LOT 5 &amp; W 7 1/2' S 45' LOT 4 BLK 6</t>
  </si>
  <si>
    <t>0735206003</t>
  </si>
  <si>
    <t>206-003</t>
  </si>
  <si>
    <t>841835206003</t>
  </si>
  <si>
    <t>a2cffc14-fa8f-41f5-bd8d-cb006a60861f</t>
  </si>
  <si>
    <t>8418-35-206-003</t>
  </si>
  <si>
    <t>205 E CHURCH ST</t>
  </si>
  <si>
    <t>LOT 4 BLK 23</t>
  </si>
  <si>
    <t>ST PAULS CHURCH OF MARSHAL</t>
  </si>
  <si>
    <t>200500006334</t>
  </si>
  <si>
    <t>ST PAULS CHURCH</t>
  </si>
  <si>
    <t>201 E CHURCH ST</t>
  </si>
  <si>
    <t xml:space="preserve">ST PAULS CHURCH OF MARSHALLTOWN </t>
  </si>
  <si>
    <t>ST PAULS CHURCH OF MTOWN</t>
  </si>
  <si>
    <t>0735206004</t>
  </si>
  <si>
    <t>206-004</t>
  </si>
  <si>
    <t>841835206004</t>
  </si>
  <si>
    <t>64dee116-713c-4264-a173-db17b1fc9cd5</t>
  </si>
  <si>
    <t>8418-35-206-004</t>
  </si>
  <si>
    <t>207 E CHURCH ST</t>
  </si>
  <si>
    <t>LOTS 1, 2 &amp; 3 &amp; A 1' STRIP W &amp; S LOT 3 BLK 23</t>
  </si>
  <si>
    <t>BRIGHT FUTURES LLC</t>
  </si>
  <si>
    <t>200500005384</t>
  </si>
  <si>
    <t>PO BOX 626</t>
  </si>
  <si>
    <t>CONRAD IA 50621</t>
  </si>
  <si>
    <t xml:space="preserve">BRIGHT FUTURES LLC </t>
  </si>
  <si>
    <t>CONRAD, IA 50621</t>
  </si>
  <si>
    <t>0735228013</t>
  </si>
  <si>
    <t>228-013</t>
  </si>
  <si>
    <t>841835228013</t>
  </si>
  <si>
    <t>a75ed084-d09d-4d40-9c7c-0960a52dcd36</t>
  </si>
  <si>
    <t>8418-35-228-013</t>
  </si>
  <si>
    <t>104 S 3RD AVE</t>
  </si>
  <si>
    <t>W 16' 8 INCHES N 90' LOT 5 &amp; N 90' OF LOT 6 BLK 6</t>
  </si>
  <si>
    <t>UNITYPOINT HEALTH MARSHALL</t>
  </si>
  <si>
    <t>201800000336</t>
  </si>
  <si>
    <t>UNITYPOINT HEALTH ACCOUNTS PAYABLE</t>
  </si>
  <si>
    <t>PO BOX 5048</t>
  </si>
  <si>
    <t>ROCK ISLAND IL 61204</t>
  </si>
  <si>
    <t xml:space="preserve">UNITYPOINT HEALTH MARSHALLTOWN  </t>
  </si>
  <si>
    <t>ROCK ISLAND, IL 61204</t>
  </si>
  <si>
    <t>0735228005</t>
  </si>
  <si>
    <t>228-005</t>
  </si>
  <si>
    <t>841835228005</t>
  </si>
  <si>
    <t>b8624596-ded6-4631-b54e-4c5bae54e499</t>
  </si>
  <si>
    <t>8418-35-228-005</t>
  </si>
  <si>
    <t>305 E CHURCH ST</t>
  </si>
  <si>
    <t>LOT 4 EX W 7.5' OF S 45' AND E 42.5' OF N 135' LOT 5 BLK 6</t>
  </si>
  <si>
    <t>0735228006</t>
  </si>
  <si>
    <t>228-006</t>
  </si>
  <si>
    <t>841835228006</t>
  </si>
  <si>
    <t>d8d08772-a767-4a38-9b0b-b9bcf62d874e</t>
  </si>
  <si>
    <t>8418-35-228-006</t>
  </si>
  <si>
    <t>LOTS 1-3 BLK 6</t>
  </si>
  <si>
    <t>WOLFE REAL ESTATE INVESTME</t>
  </si>
  <si>
    <t>201900003010</t>
  </si>
  <si>
    <t>WOLFE REAL ESTATE INVESTMENT LLC</t>
  </si>
  <si>
    <t xml:space="preserve">WOLFE REAL ESTATE INVESTMENT LLC </t>
  </si>
  <si>
    <t>0735203010</t>
  </si>
  <si>
    <t>203-010</t>
  </si>
  <si>
    <t>841835203010</t>
  </si>
  <si>
    <t>fe2a1567-46a6-4a8a-b5ac-231bb0f5df65</t>
  </si>
  <si>
    <t>8418-35-203-010</t>
  </si>
  <si>
    <t>202 E CHURCH ST</t>
  </si>
  <si>
    <t>S 84' LOT 7 &amp; S 84' OF W 11' OF LOT 8 BLK 13</t>
  </si>
  <si>
    <t>REM HOMES LLC</t>
  </si>
  <si>
    <t>201900006270</t>
  </si>
  <si>
    <t>1905 VINE AVE</t>
  </si>
  <si>
    <t>0735203014</t>
  </si>
  <si>
    <t>203-014</t>
  </si>
  <si>
    <t>841835203014</t>
  </si>
  <si>
    <t>e0efde2e-228b-4ff1-86be-271f9cbcd1a1</t>
  </si>
  <si>
    <t>8418-35-203-014</t>
  </si>
  <si>
    <t>11 S 3RD AVE</t>
  </si>
  <si>
    <t>S 90' LOTS 11 &amp; 12 BLK 13</t>
  </si>
  <si>
    <t>PAULENA TAYLOR TRUST</t>
  </si>
  <si>
    <t>199600006031</t>
  </si>
  <si>
    <t xml:space="preserve">PAULENA TAYLOR TRUST </t>
  </si>
  <si>
    <t>SANDRA SHORT</t>
  </si>
  <si>
    <t>0735203011</t>
  </si>
  <si>
    <t>203-011</t>
  </si>
  <si>
    <t>841835203011</t>
  </si>
  <si>
    <t>984b8092-97a0-4a77-ab55-cb7f8b59f7b9</t>
  </si>
  <si>
    <t>8418-35-203-011</t>
  </si>
  <si>
    <t>204 E CHURCH ST</t>
  </si>
  <si>
    <t>S 120' E 40' LOT 8 &amp; S 84' E 9' W 20' LOT 8 BLK 13</t>
  </si>
  <si>
    <t>MARSHALLTOWN SENIOR RESIDE</t>
  </si>
  <si>
    <t>201300007496</t>
  </si>
  <si>
    <t>MARSHALLTOWN SENIOR RESIDENCES</t>
  </si>
  <si>
    <t>6800 W 64TH ST</t>
  </si>
  <si>
    <t>OVERLAND PARK KS 66202</t>
  </si>
  <si>
    <t xml:space="preserve">MARSHALLTOWN SENIOR RESIDENCES LLC </t>
  </si>
  <si>
    <t>MARSHALLTOWN SENIOR RESIDENCES LLC</t>
  </si>
  <si>
    <t>OVERLAND PARK, KS 66202</t>
  </si>
  <si>
    <t>0735203009</t>
  </si>
  <si>
    <t>203-009</t>
  </si>
  <si>
    <t>841835203009</t>
  </si>
  <si>
    <t>e7d7c400-d488-4cea-99e1-786b63054a81</t>
  </si>
  <si>
    <t>8418-35-203-009</t>
  </si>
  <si>
    <t>20 S 2ND AVE</t>
  </si>
  <si>
    <t>LOT 7 EX S 84' &amp; LOT 8 EX W 20' OF S 84' &amp; EX E 40' OF S 120' BLK 13</t>
  </si>
  <si>
    <t>0735203012</t>
  </si>
  <si>
    <t>203-012</t>
  </si>
  <si>
    <t>841835203012</t>
  </si>
  <si>
    <t>64971ef2-92e8-4e5d-ab21-a305e747d3e5</t>
  </si>
  <si>
    <t>8418-35-203-012</t>
  </si>
  <si>
    <t>206 E CHURCH ST</t>
  </si>
  <si>
    <t>LOT 9 BLK 13</t>
  </si>
  <si>
    <t>MERGED AREA VI (EDUCATION)</t>
  </si>
  <si>
    <t>201100001254</t>
  </si>
  <si>
    <t>MERGED AREA VI</t>
  </si>
  <si>
    <t>3702 S CENTER ST</t>
  </si>
  <si>
    <t xml:space="preserve">MERGED AREA VI (EDUCATION) </t>
  </si>
  <si>
    <t>0735203013</t>
  </si>
  <si>
    <t>203-013</t>
  </si>
  <si>
    <t>841835203013</t>
  </si>
  <si>
    <t>5cfe1f77-dd43-41e4-bb02-f35417a6651d</t>
  </si>
  <si>
    <t>8418-35-203-013</t>
  </si>
  <si>
    <t>208 E CHURCH ST</t>
  </si>
  <si>
    <t>LOT 10 AND N 90' LOTS 11 &amp; 12 BLK 13</t>
  </si>
  <si>
    <t>COMPASSION COOPERATIVE INC</t>
  </si>
  <si>
    <t>201800005031</t>
  </si>
  <si>
    <t>COMPASSION PROPERTIES LLC</t>
  </si>
  <si>
    <t>1708 RAINBOW DR</t>
  </si>
  <si>
    <t xml:space="preserve">COMPASSION COOPERATIVE INC </t>
  </si>
  <si>
    <t>0735203001</t>
  </si>
  <si>
    <t>203-001</t>
  </si>
  <si>
    <t>841835203001</t>
  </si>
  <si>
    <t>03bb16b3-08f3-4bef-a9ba-61926f976003</t>
  </si>
  <si>
    <t>8418-35-203-001</t>
  </si>
  <si>
    <t>201 E MAIN ST</t>
  </si>
  <si>
    <t>LOT 6 BLK 13</t>
  </si>
  <si>
    <t>0735203002</t>
  </si>
  <si>
    <t>203-002</t>
  </si>
  <si>
    <t>841835203002</t>
  </si>
  <si>
    <t>75147305-a5d3-4bf6-850c-ac78dc1b24aa</t>
  </si>
  <si>
    <t>8418-35-203-002</t>
  </si>
  <si>
    <t>207-209 E MAIN ST</t>
  </si>
  <si>
    <t>W 43' LOT 5 BLK 13</t>
  </si>
  <si>
    <t>201200004821</t>
  </si>
  <si>
    <t xml:space="preserve">REM HOMES LLC </t>
  </si>
  <si>
    <t>0735203003</t>
  </si>
  <si>
    <t>203-003</t>
  </si>
  <si>
    <t>841835203003</t>
  </si>
  <si>
    <t>1065fe68-0144-4a9b-a8d6-e3bc6bc112e3</t>
  </si>
  <si>
    <t>8418-35-203-003</t>
  </si>
  <si>
    <t>213 E MAIN ST</t>
  </si>
  <si>
    <t>LOT 4 &amp; 5 EX W 43' OF LOT 5 BLK 13</t>
  </si>
  <si>
    <t>198000001403</t>
  </si>
  <si>
    <t>0735203004</t>
  </si>
  <si>
    <t>203-004</t>
  </si>
  <si>
    <t>841835203004</t>
  </si>
  <si>
    <t>b2e68629-7a50-407f-b3a6-924f627e6cb0</t>
  </si>
  <si>
    <t>8418-35-203-004</t>
  </si>
  <si>
    <t>219 E MAIN ST</t>
  </si>
  <si>
    <t>LOT 3 EX E 7.2' BLK 13</t>
  </si>
  <si>
    <t>ROBERT W OWEN REV INTER VI</t>
  </si>
  <si>
    <t>201600002372</t>
  </si>
  <si>
    <t>OWEN ROBERT W</t>
  </si>
  <si>
    <t>7804 E HORSESHOE LN</t>
  </si>
  <si>
    <t>SCOTTSDALE AZ 85250</t>
  </si>
  <si>
    <t xml:space="preserve">ROBERT W OWEN REV INTER VIVOS TRUST </t>
  </si>
  <si>
    <t>ROBERT W OWEN</t>
  </si>
  <si>
    <t>SCOTTSDALE, AZ 85250</t>
  </si>
  <si>
    <t>0735226005</t>
  </si>
  <si>
    <t>226-005</t>
  </si>
  <si>
    <t>841835226005</t>
  </si>
  <si>
    <t>45eba33b-8b66-45e1-a6a1-57521e46b63e</t>
  </si>
  <si>
    <t>8418-35-226-005</t>
  </si>
  <si>
    <t>3 S 4TH AVE</t>
  </si>
  <si>
    <t>(THE HOSPITAL CAMPUS)  BLK 1 &amp; VAC N-S AND E-W ALLEYS IN BLK 1 AND S 60' E 1/2 LOT 2 &amp; S 60' LOT 1 &amp; LOTS 4-6 &amp; LOT 7 EX E 39' &amp; LOTS 10-12 BLK 2 AND VAC N-S ALLEY BETWEEN LOTS 9 &amp; 10 AND W 180' OF VAC E-W ALLEY EX S 10' LYING ADJCENT TO E 39' OF LOT 7 &amp; LOTS 8 &amp; 9 BLK 2 AND VAC 4TH AV LYING BETWEEN BLKS 1 &amp; 2</t>
  </si>
  <si>
    <t>0726458010</t>
  </si>
  <si>
    <t>458-010</t>
  </si>
  <si>
    <t>841826458010</t>
  </si>
  <si>
    <t>29f45e4d-1601-4c07-99b1-084a970b8148</t>
  </si>
  <si>
    <t>8418-26-458-010</t>
  </si>
  <si>
    <t>202 E MAIN ST</t>
  </si>
  <si>
    <t>LOT 7 EX N 120.5' THEREOF BLK 12</t>
  </si>
  <si>
    <t>MAIN STREET REAL ESTATE IN</t>
  </si>
  <si>
    <t>201800006019</t>
  </si>
  <si>
    <t>MAIN STREET REAL ESTATE INC</t>
  </si>
  <si>
    <t>210 E MAIN ST</t>
  </si>
  <si>
    <t xml:space="preserve">MAIN STREET REAL ESTATE INC </t>
  </si>
  <si>
    <t>0726458009</t>
  </si>
  <si>
    <t>458-009</t>
  </si>
  <si>
    <t>841826458009</t>
  </si>
  <si>
    <t>fb299b30-5767-41d5-86b8-4d9060b276e8</t>
  </si>
  <si>
    <t>8418-26-458-009</t>
  </si>
  <si>
    <t>5 N 2ND AVE</t>
  </si>
  <si>
    <t>N 120.5' OF LOT 7 BLK 12</t>
  </si>
  <si>
    <t>201100005372</t>
  </si>
  <si>
    <t>0726458011</t>
  </si>
  <si>
    <t>458-011</t>
  </si>
  <si>
    <t>841826458011</t>
  </si>
  <si>
    <t>c6d2999c-9ea2-46f2-a73a-21c537c68caa</t>
  </si>
  <si>
    <t>8418-26-458-011</t>
  </si>
  <si>
    <t>DUAL COM/RES</t>
  </si>
  <si>
    <t>LOTS 8 &amp; 9 BLK 12</t>
  </si>
  <si>
    <t>200400005443</t>
  </si>
  <si>
    <t>MAIN STREET REAL ESTATE</t>
  </si>
  <si>
    <t>0726458013</t>
  </si>
  <si>
    <t>458-013</t>
  </si>
  <si>
    <t>841826458013</t>
  </si>
  <si>
    <t>cfa933df-25fb-416a-8169-4836958ff84f</t>
  </si>
  <si>
    <t>8418-26-458-013</t>
  </si>
  <si>
    <t>226 E MAIN ST</t>
  </si>
  <si>
    <t>COMM SW COR LOT 11 THENCE E ALONG S BOUNDARY LINE 9.19' THENCE NLY TO POINT ON N LINE OF SAID LOT 9.89' E OF NW COR LOT 11 THENCE W ALONG N BOUNDARY LINE OF SAID LOT TO NW COR THENCE S ALONG W BOUNDARY LINE TO POB BLK 12</t>
  </si>
  <si>
    <t>200800007357</t>
  </si>
  <si>
    <t>0726458014</t>
  </si>
  <si>
    <t>458-014</t>
  </si>
  <si>
    <t>841826458014</t>
  </si>
  <si>
    <t>1b8522ad-5e3f-476e-8c34-1e0858113180</t>
  </si>
  <si>
    <t>8418-26-458-014</t>
  </si>
  <si>
    <t>COMM AT A PT 9.19' E OF SW COR LOT 11 BLK 12 THENCE E 20.32' THENCE NLY TO A PT ON THE N BOUNDARY LINE SAID LOT 11 30.23' E OF NW CORSAID LOT 11 THENCE W TO A PT 9.89' E OF NW COR SAID LOT 11 THENCE S TO POB</t>
  </si>
  <si>
    <t>200600008327</t>
  </si>
  <si>
    <t>0726458015</t>
  </si>
  <si>
    <t>458-015</t>
  </si>
  <si>
    <t>841826458015</t>
  </si>
  <si>
    <t>d9b37594-93c0-46fa-99b6-54665303773d</t>
  </si>
  <si>
    <t>8418-26-458-015</t>
  </si>
  <si>
    <t>4 N 3RD AVE</t>
  </si>
  <si>
    <t>E 1/2 LOT 11 &amp; ALL LOT 12 BLK 12</t>
  </si>
  <si>
    <t>0726458012</t>
  </si>
  <si>
    <t>458-012</t>
  </si>
  <si>
    <t>841826458012</t>
  </si>
  <si>
    <t>dadf5845-69a0-43a3-865c-1a1a2cfb7643</t>
  </si>
  <si>
    <t>8418-26-458-012</t>
  </si>
  <si>
    <t>220 E MAIN ST</t>
  </si>
  <si>
    <t>LOT 10 BLK 12 &amp; COMM AT SW COR LOT 10 W 2 INCHES THENCE N TO N BOUNDARY LINE SAID LOT 10 EXTENDED THENCE E 2 INCHES TO NW COR THEREOF THENCE S TO POB &amp; COMM NW COR LOT 10 W 2 INCHES N 2 INCHES THENCE E 60' 4 INCHES S 2 INCHES TO N BOUNDARY OF LOT 11 THENCE W TO POB</t>
  </si>
  <si>
    <t>0726458006</t>
  </si>
  <si>
    <t>458-006</t>
  </si>
  <si>
    <t>841826458006</t>
  </si>
  <si>
    <t>96d03c4e-044e-4a51-ac41-934dec03148c</t>
  </si>
  <si>
    <t>8418-26-458-006</t>
  </si>
  <si>
    <t>(ASSD BY DOR) BEG SW COR LOT 3, N 10' E 10' S 10' W 10' TO BEG BLK 12</t>
  </si>
  <si>
    <t>INTERSTATE POWER &amp; LIGHT C</t>
  </si>
  <si>
    <t>200200000796</t>
  </si>
  <si>
    <t>INTERSTATE POWER/TAX DEPT</t>
  </si>
  <si>
    <t>4902 N BILTMORE LN STE 1000</t>
  </si>
  <si>
    <t>MADISON WI 53718</t>
  </si>
  <si>
    <t xml:space="preserve">INTERSTATE POWER &amp; LIGHT COMPANY </t>
  </si>
  <si>
    <t>MADISON, WI 53718</t>
  </si>
  <si>
    <t>0726458001</t>
  </si>
  <si>
    <t>458-001</t>
  </si>
  <si>
    <t>841826458001</t>
  </si>
  <si>
    <t>b7e88eaa-3920-44e1-8306-17e69d0c4ebf</t>
  </si>
  <si>
    <t>8418-26-458-001</t>
  </si>
  <si>
    <t>201 E STATE ST</t>
  </si>
  <si>
    <t>LOT 6 BLK 12</t>
  </si>
  <si>
    <t>SOWER SUSIE TRST
&amp; TRUSTEES-FOR BENEF OF M</t>
  </si>
  <si>
    <t>HISTORICAL SOCIETY</t>
  </si>
  <si>
    <t>SOWER SUSIE TRST</t>
  </si>
  <si>
    <t xml:space="preserve">TRUSTEES-FOR BENEF OF MAR CO HIST SOC </t>
  </si>
  <si>
    <t>HISTORICAL SOCIETY OF MARSHALL COUNTY</t>
  </si>
  <si>
    <t>503 W MAIN ST</t>
  </si>
  <si>
    <t>0726458017</t>
  </si>
  <si>
    <t>458-017</t>
  </si>
  <si>
    <t>841826458017</t>
  </si>
  <si>
    <t>6db94474-2320-49f5-9ee7-0a7b84040d02</t>
  </si>
  <si>
    <t>8418-26-458-017</t>
  </si>
  <si>
    <t>203 E STATE ST</t>
  </si>
  <si>
    <t>W 1/2 LOT 5 BLK 12</t>
  </si>
  <si>
    <t>MOWRY &amp; IRVINE BRADBURY M
&amp; SOWER SUSIE F TRUST</t>
  </si>
  <si>
    <t>200200003493</t>
  </si>
  <si>
    <t>IRVINE, STEVE</t>
  </si>
  <si>
    <t>PO BOX 557</t>
  </si>
  <si>
    <t>MOWRY &amp; IRVINE BRADBURY M TRUSTEES</t>
  </si>
  <si>
    <t>SOWER SUSIE F TRUST</t>
  </si>
  <si>
    <t>0726458018</t>
  </si>
  <si>
    <t>458-018</t>
  </si>
  <si>
    <t>841826458018</t>
  </si>
  <si>
    <t>a8edfda4-aa3d-427a-b961-1ca0e388e449</t>
  </si>
  <si>
    <t>8418-26-458-018</t>
  </si>
  <si>
    <t>205 E STATE ST</t>
  </si>
  <si>
    <t>LOT 4 &amp; E 1/2 LOT 5 BLK 12</t>
  </si>
  <si>
    <t>MARSHALLTOWN BOARD OF WATE</t>
  </si>
  <si>
    <t>MARSHALLTOWN WATER WORKS</t>
  </si>
  <si>
    <t>PO BOX 1420</t>
  </si>
  <si>
    <t xml:space="preserve">MARSHALLTOWN BOARD OF WATERWORKS </t>
  </si>
  <si>
    <t>MARSHALLTOWN BOARD OF WATERWORKS</t>
  </si>
  <si>
    <t>0726458016</t>
  </si>
  <si>
    <t>458-016</t>
  </si>
  <si>
    <t>841826458016</t>
  </si>
  <si>
    <t>2d6e2551-691f-410e-bbbb-c9e4755c5ff1</t>
  </si>
  <si>
    <t>8418-26-458-016</t>
  </si>
  <si>
    <t>207 E STATE ST</t>
  </si>
  <si>
    <t>LOT 3 EX BEG SW COR N 10' E 10' S 10' W 10' TO BEG &amp; S 60' OF LOTS 1 &amp; 2 BLK 12</t>
  </si>
  <si>
    <t>199400002289</t>
  </si>
  <si>
    <t>0726482024</t>
  </si>
  <si>
    <t>482-024</t>
  </si>
  <si>
    <t>841826482024</t>
  </si>
  <si>
    <t>baf1dd48-1797-4699-8152-07de6f5b2b5d</t>
  </si>
  <si>
    <t>8418-26-482-024</t>
  </si>
  <si>
    <t>11 N 3RD AVE</t>
  </si>
  <si>
    <t>W 112' OF LOTS 8, 9 &amp; 10 BLK 9</t>
  </si>
  <si>
    <t>MIDWEST 786 LLC</t>
  </si>
  <si>
    <t>201900000249</t>
  </si>
  <si>
    <t>19 W MAIN ST</t>
  </si>
  <si>
    <t>MARSHALLTOWN</t>
  </si>
  <si>
    <t xml:space="preserve">MIDWEST 786 LLC </t>
  </si>
  <si>
    <t>0726458005</t>
  </si>
  <si>
    <t>458-005</t>
  </si>
  <si>
    <t>841826458005</t>
  </si>
  <si>
    <t>033ecb19-5cc1-4b37-8815-5b8ce89258f4</t>
  </si>
  <si>
    <t>8418-26-458-005</t>
  </si>
  <si>
    <t>12 N 3RD AVE</t>
  </si>
  <si>
    <t>N 120' LOT 1 &amp; 2 BLK 12</t>
  </si>
  <si>
    <t>HEMMINGER, DAVID L JR
&amp; HEMMINGER, JOYCE L</t>
  </si>
  <si>
    <t>199100001308</t>
  </si>
  <si>
    <t>HEMMINGER, DAVID L JR</t>
  </si>
  <si>
    <t>3291 220TH ST</t>
  </si>
  <si>
    <t>HEMMINGER, JOYCE L</t>
  </si>
  <si>
    <t>HEMMINGER JOYCE L</t>
  </si>
  <si>
    <t>0726479013</t>
  </si>
  <si>
    <t>479-013</t>
  </si>
  <si>
    <t>841826479013</t>
  </si>
  <si>
    <t>fa0b0292-d6ec-474e-9a00-a4c0ba8dae72</t>
  </si>
  <si>
    <t>8418-26-479-013</t>
  </si>
  <si>
    <t>302 E STATE ST</t>
  </si>
  <si>
    <t>S 66.5' LOT 8 &amp; W 16' S 66.5' LOT 9 BLK 4</t>
  </si>
  <si>
    <t>MARTINEZ, HECTOR G</t>
  </si>
  <si>
    <t>201800006525</t>
  </si>
  <si>
    <t>HECTOR G MARTINEZ</t>
  </si>
  <si>
    <t>304 E STATE ST</t>
  </si>
  <si>
    <t>0726479019</t>
  </si>
  <si>
    <t>479-019</t>
  </si>
  <si>
    <t>841826479019</t>
  </si>
  <si>
    <t>312e6f1d-24bd-46fa-9f76-2d14e1a52a52</t>
  </si>
  <si>
    <t>8418-26-479-019</t>
  </si>
  <si>
    <t>312 E STATE ST</t>
  </si>
  <si>
    <t>(MSA PARKING) S 95' OF E 1/2 LOT 13 AND S 95' LOT 14 BLK 4</t>
  </si>
  <si>
    <t>0726479012</t>
  </si>
  <si>
    <t>479-012</t>
  </si>
  <si>
    <t>841826479012</t>
  </si>
  <si>
    <t>e6dbac0f-451d-47f6-91c8-4f71780638f3</t>
  </si>
  <si>
    <t>8418-26-479-012</t>
  </si>
  <si>
    <t>103 N 3RD AVE</t>
  </si>
  <si>
    <t>N 33.5' S 100' LOT 8 &amp; W 16' N 33.5' S 100' LOT 9 BLK 4</t>
  </si>
  <si>
    <t>201900004248</t>
  </si>
  <si>
    <t>CITY OF MARSHALLTOWN IOWA</t>
  </si>
  <si>
    <t>MARSHALLTOWN TOWN OF</t>
  </si>
  <si>
    <t>0726479014</t>
  </si>
  <si>
    <t>479-014</t>
  </si>
  <si>
    <t>841826479014</t>
  </si>
  <si>
    <t>6ba00353-37e0-441e-807c-b9c17a52fb9c</t>
  </si>
  <si>
    <t>8418-26-479-014</t>
  </si>
  <si>
    <t>E 44' S 120' LOT 9 &amp; W 30' S 120' LOT 10 BLK 4</t>
  </si>
  <si>
    <t>LOBO, HECTOR G MARTINEZ
&amp; MARTINEZ, MARIA ELISA</t>
  </si>
  <si>
    <t>201300003868</t>
  </si>
  <si>
    <t>LOBO, HECTOR G MARTINEZ</t>
  </si>
  <si>
    <t>MARTINEZ, MARIA ELISA</t>
  </si>
  <si>
    <t>LOBO HECTOR G MARTINEZ</t>
  </si>
  <si>
    <t>0726453018</t>
  </si>
  <si>
    <t>453-018</t>
  </si>
  <si>
    <t>841826453018</t>
  </si>
  <si>
    <t>4da9f0c8-21f5-45e2-9c31-bf88348667e4</t>
  </si>
  <si>
    <t>8418-26-453-018</t>
  </si>
  <si>
    <t>103 N 2ND AVE</t>
  </si>
  <si>
    <t>W 91 1/2' OF S 45' N 90' OF LOTS 7 &amp; 8 BLK 1</t>
  </si>
  <si>
    <t>PEREYRA, BRAULIO G
&amp; PEREYRA, JOVITA</t>
  </si>
  <si>
    <t>201300003405</t>
  </si>
  <si>
    <t>PEREYRA, BRAULIO G</t>
  </si>
  <si>
    <t>PEREYRA, JOVITA</t>
  </si>
  <si>
    <t>PEREYRA BRAULIO G</t>
  </si>
  <si>
    <t>0726479010</t>
  </si>
  <si>
    <t>479-010</t>
  </si>
  <si>
    <t>841826479010</t>
  </si>
  <si>
    <t>ee853385-1614-442f-a640-21df613ba051</t>
  </si>
  <si>
    <t>8418-26-479-010</t>
  </si>
  <si>
    <t>105 N 3RD AVE</t>
  </si>
  <si>
    <t>(ASSD BY DOR) N 80' LOT 8 &amp; W 16' N 80' LOT 9 BLK 4</t>
  </si>
  <si>
    <t>0726479011</t>
  </si>
  <si>
    <t>479-011</t>
  </si>
  <si>
    <t>841826479011</t>
  </si>
  <si>
    <t>cd783386-ec03-4ae2-8487-0f97f7fca00e</t>
  </si>
  <si>
    <t>8418-26-479-011</t>
  </si>
  <si>
    <t>1051/2 N 3RD AVE</t>
  </si>
  <si>
    <t>E 44' N 60' LOT 9 &amp; W 30' N 60' LOT 10 BLK 4</t>
  </si>
  <si>
    <t>NANCY HUNGERFORD REV LIV T</t>
  </si>
  <si>
    <t>CERVANTES ROGELIO
&amp; ORDAS MARIA</t>
  </si>
  <si>
    <t>199700005558</t>
  </si>
  <si>
    <t>ROGELIO CERVANTES</t>
  </si>
  <si>
    <t>105 1/2 N 3RD AVE</t>
  </si>
  <si>
    <t>201800000072</t>
  </si>
  <si>
    <t xml:space="preserve">NANCY HUNGERFORD REV LIV TRUST </t>
  </si>
  <si>
    <t>CERVANTES ROGELIO &amp; ORDAS, MARIA</t>
  </si>
  <si>
    <t>0726479020</t>
  </si>
  <si>
    <t>479-020</t>
  </si>
  <si>
    <t>841826479020</t>
  </si>
  <si>
    <t>50763f34-f402-4660-a558-a0f4a63a6ac3</t>
  </si>
  <si>
    <t>8418-26-479-020</t>
  </si>
  <si>
    <t>306-308 E STATE ST</t>
  </si>
  <si>
    <t>LOT 11 &amp; E 1/2 LOT 10 BLK 4 &amp; LOT 12 &amp; W 30' LOT 13 BLK 4</t>
  </si>
  <si>
    <t>PO BOX 61204</t>
  </si>
  <si>
    <t>0726479018</t>
  </si>
  <si>
    <t>479-018</t>
  </si>
  <si>
    <t>841826479018</t>
  </si>
  <si>
    <t>e490b586-2483-405b-8650-5c569ca16cfb</t>
  </si>
  <si>
    <t>8418-26-479-018</t>
  </si>
  <si>
    <t>106 N 4TH AVE</t>
  </si>
  <si>
    <t>MARSHALLTOWN N 85' E 1/2 LOT 13 &amp; N 85' LOT 14 BLK 4</t>
  </si>
  <si>
    <t>0726453017</t>
  </si>
  <si>
    <t>453-017</t>
  </si>
  <si>
    <t>841826453017</t>
  </si>
  <si>
    <t>ff09e308-cf4f-41b4-a198-9cdf12a15212</t>
  </si>
  <si>
    <t>8418-26-453-017</t>
  </si>
  <si>
    <t>105 N 2ND AVE</t>
  </si>
  <si>
    <t>N 45' LOTS 7 &amp; 8 BLK 1</t>
  </si>
  <si>
    <t>HARRIS, THOMAS LESLIE</t>
  </si>
  <si>
    <t>200300003853</t>
  </si>
  <si>
    <t>TOM HARRIS AUCTIONS LLC</t>
  </si>
  <si>
    <t>2500 S CENTER ST SUITE 2000</t>
  </si>
  <si>
    <t>THOMAS HARRIS</t>
  </si>
  <si>
    <t>2500 S CENTER ST STE #1250</t>
  </si>
  <si>
    <t>0726479009</t>
  </si>
  <si>
    <t>479-009</t>
  </si>
  <si>
    <t>841826479009</t>
  </si>
  <si>
    <t>3db0a8be-a02d-4053-9a81-094f0399b45c</t>
  </si>
  <si>
    <t>8418-26-479-009</t>
  </si>
  <si>
    <t>3031/2 BROMLEY ST</t>
  </si>
  <si>
    <t>S 50' LOT 5 BLK 4</t>
  </si>
  <si>
    <t>CASEYS MARKETING COMPANY</t>
  </si>
  <si>
    <t>201800005999</t>
  </si>
  <si>
    <t>PO BOX 3001</t>
  </si>
  <si>
    <t>ANKENY IA 50021</t>
  </si>
  <si>
    <t xml:space="preserve">CASEYS MARKETING COMPANY  </t>
  </si>
  <si>
    <t>ANKENY, IA 50021</t>
  </si>
  <si>
    <t>0726453016</t>
  </si>
  <si>
    <t>453-016</t>
  </si>
  <si>
    <t>841826453016</t>
  </si>
  <si>
    <t>d2c606c2-ddc2-47ff-856c-ad32db96901a</t>
  </si>
  <si>
    <t>8418-26-453-016</t>
  </si>
  <si>
    <t>107 N 2ND AVE</t>
  </si>
  <si>
    <t>&amp; S 55' LOT 3/1 SW SE</t>
  </si>
  <si>
    <t>CORONA, ELIDIA
&amp; CORONA, JESUS ALONSO</t>
  </si>
  <si>
    <t>200700000138</t>
  </si>
  <si>
    <t>CORONA, JESUS ALONSO</t>
  </si>
  <si>
    <t>26-84-18</t>
  </si>
  <si>
    <t>CORONA, ELIDIA</t>
  </si>
  <si>
    <t>CORONA JESUS ALONSO</t>
  </si>
  <si>
    <t>0726453034</t>
  </si>
  <si>
    <t>453-034</t>
  </si>
  <si>
    <t>841826453034</t>
  </si>
  <si>
    <t>3b2eaac8-e9cc-4760-b7c8-00c15404a61f</t>
  </si>
  <si>
    <t>8418-26-453-034</t>
  </si>
  <si>
    <t>108 N 3RD AVE</t>
  </si>
  <si>
    <t>N 64' OF S 80' OF LOT 2/1/1 EX HWY &amp; CITY ST SW SE</t>
  </si>
  <si>
    <t>ECKLOR, SHANE E
&amp; ECKLOR, CHRISTINE A</t>
  </si>
  <si>
    <t>201900000187</t>
  </si>
  <si>
    <t>SHANE E &amp; CHRISTINE A ECKLOR</t>
  </si>
  <si>
    <t>2370 SAND RD</t>
  </si>
  <si>
    <t>ECKLOR, CHRISTINE A</t>
  </si>
  <si>
    <t>ECKLOR, SHANE E</t>
  </si>
  <si>
    <t>0726479017</t>
  </si>
  <si>
    <t>479-017</t>
  </si>
  <si>
    <t>841826479017</t>
  </si>
  <si>
    <t>e4331534-fd8a-43b3-b9af-2185eeb456fc</t>
  </si>
  <si>
    <t>8418-26-479-017</t>
  </si>
  <si>
    <t>108 N 4TH AVE</t>
  </si>
  <si>
    <t>S 1/2 LOT 1 &amp; E 30' S 90' LOT 2 BLK 4</t>
  </si>
  <si>
    <t>RODRIGUEZ, HERIBERTO</t>
  </si>
  <si>
    <t>CERVANTES VICTORIA</t>
  </si>
  <si>
    <t>200300009646</t>
  </si>
  <si>
    <t>CERVANTES VICTORIA GARCIA</t>
  </si>
  <si>
    <t>201600006991</t>
  </si>
  <si>
    <t>0726453015</t>
  </si>
  <si>
    <t>453-015</t>
  </si>
  <si>
    <t>841826453015</t>
  </si>
  <si>
    <t>04bd1cae-d3c7-4f68-8c3c-7b261a009256</t>
  </si>
  <si>
    <t>8418-26-453-015</t>
  </si>
  <si>
    <t>109 N 2ND AVE</t>
  </si>
  <si>
    <t>N 35' LOT 3/1 SW SE &amp; S 15' LOT 2/1</t>
  </si>
  <si>
    <t>SILVA, JOANNE M
&amp; SILVA CORTES, HUGO O</t>
  </si>
  <si>
    <t>200300002946</t>
  </si>
  <si>
    <t>SILVA-CORTES, HUGO O</t>
  </si>
  <si>
    <t>SILVA, JOANNE M</t>
  </si>
  <si>
    <t>SILVA CORTES, HUGO O</t>
  </si>
  <si>
    <t>SILVA-CORTES HUGO O</t>
  </si>
  <si>
    <t>0726453033</t>
  </si>
  <si>
    <t>453-033</t>
  </si>
  <si>
    <t>841826453033</t>
  </si>
  <si>
    <t>68678cd4-2549-4b02-b591-b5b25e8623cd</t>
  </si>
  <si>
    <t>8418-26-453-033</t>
  </si>
  <si>
    <t>110 N 3RD AVE</t>
  </si>
  <si>
    <t>S 50' OF N 107' OF LOT 2/1/1 EX E 2' SW SE</t>
  </si>
  <si>
    <t>ECKLOR, SHANE 2/4*
&amp; ECKLOR, CHRISTINE *
&amp; ECKLOR, SHANE 1/4
&amp; ECKLOR, CHRISTINE 1/4</t>
  </si>
  <si>
    <t>201900000297
&amp; 201900000301</t>
  </si>
  <si>
    <t>SHANE &amp; CHRISTINE ECKLOR</t>
  </si>
  <si>
    <t>201900000301
201900000297</t>
  </si>
  <si>
    <t>ECKLOR, CHRISTINE</t>
  </si>
  <si>
    <t>ECKLOR, SHANE</t>
  </si>
  <si>
    <t>0726453032</t>
  </si>
  <si>
    <t>453-032</t>
  </si>
  <si>
    <t>841826453032</t>
  </si>
  <si>
    <t>13d98d17-4dfd-41a8-8a6e-b43b129e3306</t>
  </si>
  <si>
    <t>8418-26-453-032</t>
  </si>
  <si>
    <t>112 N 3RD AVE</t>
  </si>
  <si>
    <t>N 57' LOT 2/1/1 EX E 2' SW SE</t>
  </si>
  <si>
    <t>201900002397</t>
  </si>
  <si>
    <t>0726479022</t>
  </si>
  <si>
    <t>479-022</t>
  </si>
  <si>
    <t>841826479022</t>
  </si>
  <si>
    <t>15de0237-de85-4eb7-ba8f-07de86b676d9</t>
  </si>
  <si>
    <t>8418-26-479-022</t>
  </si>
  <si>
    <t>111 N 3RD AVE</t>
  </si>
  <si>
    <t>LOTS 6 &amp; 7 EX BEG 5' E NW COR LOT 7 THENCE W 5' S 5' NE TO BEG &amp; LOT 5 EX S 50' BLK 4</t>
  </si>
  <si>
    <t>199700002154</t>
  </si>
  <si>
    <t xml:space="preserve">CASEYS MARKETING COMPANY </t>
  </si>
  <si>
    <t>0726479003</t>
  </si>
  <si>
    <t>479-003</t>
  </si>
  <si>
    <t>841826479003</t>
  </si>
  <si>
    <t>81ad6ea0-6d23-4ebe-8752-88faa607f49a</t>
  </si>
  <si>
    <t>8418-26-479-003</t>
  </si>
  <si>
    <t>305 BROMLEY ST</t>
  </si>
  <si>
    <t>LOT 4 BLK 4</t>
  </si>
  <si>
    <t>201800005689</t>
  </si>
  <si>
    <t>0726479004</t>
  </si>
  <si>
    <t>479-004</t>
  </si>
  <si>
    <t>841826479004</t>
  </si>
  <si>
    <t>e82f0730-01ff-4e2d-a9c9-e60e4de122d2</t>
  </si>
  <si>
    <t>8418-26-479-004</t>
  </si>
  <si>
    <t>307 BROMLEY ST</t>
  </si>
  <si>
    <t>LOT 3 BLK 4</t>
  </si>
  <si>
    <t>BRITTAIN, STEVEN R 1/2
&amp; SHARP, DUWAYNE M &amp; TRUD</t>
  </si>
  <si>
    <t>ALCALA LEONOR
&amp; ALCALA RIGOBERTO</t>
  </si>
  <si>
    <t>199900020224</t>
  </si>
  <si>
    <t>ALCALA, RIGOBERTO</t>
  </si>
  <si>
    <t>SHARP, DUWAYNE M &amp; TRUDY 1/2</t>
  </si>
  <si>
    <t>BRITTAIN, STEVEN R 1/2</t>
  </si>
  <si>
    <t>0726479005</t>
  </si>
  <si>
    <t>479-005</t>
  </si>
  <si>
    <t>841826479005</t>
  </si>
  <si>
    <t>0c085354-6c2f-4d47-9332-0d37e8e145f7</t>
  </si>
  <si>
    <t>8418-26-479-005</t>
  </si>
  <si>
    <t>309 BROMLEY ST</t>
  </si>
  <si>
    <t>LOT 2 EX E 1/2 S 1/2 BLK 4</t>
  </si>
  <si>
    <t>BANDERAS JR, ANTONIO</t>
  </si>
  <si>
    <t>201900000461</t>
  </si>
  <si>
    <t>ANTONIO BANDERAS JR</t>
  </si>
  <si>
    <t>1107 STEVES CT</t>
  </si>
  <si>
    <t>0726453014</t>
  </si>
  <si>
    <t>453-014</t>
  </si>
  <si>
    <t>841826453014</t>
  </si>
  <si>
    <t>976eccb0-f93f-4979-954a-334880279b0d</t>
  </si>
  <si>
    <t>8418-26-453-014</t>
  </si>
  <si>
    <t>111 N 2ND AVE</t>
  </si>
  <si>
    <t>N 75' LOT 2/1 SW SE</t>
  </si>
  <si>
    <t>201900004343</t>
  </si>
  <si>
    <t>0726479006</t>
  </si>
  <si>
    <t>479-006</t>
  </si>
  <si>
    <t>841826479006</t>
  </si>
  <si>
    <t>69189140-d467-4fad-8e4e-4577ae5cae44</t>
  </si>
  <si>
    <t>8418-26-479-006</t>
  </si>
  <si>
    <t>110 N 4TH AVE</t>
  </si>
  <si>
    <t>N 1/2 LOT 1 BLK 4</t>
  </si>
  <si>
    <t>HERNANDEZ, CIRO</t>
  </si>
  <si>
    <t>200800007632</t>
  </si>
  <si>
    <t>HERNANDEZ CIRO</t>
  </si>
  <si>
    <t>0726453013</t>
  </si>
  <si>
    <t>453-013</t>
  </si>
  <si>
    <t>841826453013</t>
  </si>
  <si>
    <t>f8e82f9b-0500-4425-b2b3-6f09b77a2161</t>
  </si>
  <si>
    <t>8418-26-453-013</t>
  </si>
  <si>
    <t>113 N 2ND AVE</t>
  </si>
  <si>
    <t>S 47' LOT 4 &amp; LOT 3/1/1/1 SW SE</t>
  </si>
  <si>
    <t>HATCH, ROGER K
&amp; HATCH, MELANIE A</t>
  </si>
  <si>
    <t>SANFORD AMANDA
&amp; SANFORD CLINTON</t>
  </si>
  <si>
    <t>201800004717</t>
  </si>
  <si>
    <t>HATCH ROGER K</t>
  </si>
  <si>
    <t>2626 SMITH AVE</t>
  </si>
  <si>
    <t>201800005920</t>
  </si>
  <si>
    <t>HATCH, ROGER</t>
  </si>
  <si>
    <t xml:space="preserve">HATCH, MELANIE A </t>
  </si>
  <si>
    <t>CLINTON &amp; AMANDA SANFORD</t>
  </si>
  <si>
    <t>0726453031</t>
  </si>
  <si>
    <t>453-031</t>
  </si>
  <si>
    <t>841826453031</t>
  </si>
  <si>
    <t>80586575-069d-4f88-b27d-2d52a18e91f7</t>
  </si>
  <si>
    <t>8418-26-453-031</t>
  </si>
  <si>
    <t>114 N 3RD AVE</t>
  </si>
  <si>
    <t>S 60' LOT 1/1/1/1/1 EX E 2' SW SE AKA COMM SE COR LOT 1/1/1/1/1 IN SW SE THENCE WEST 184' THENCE N 60' THENCE E 184' THENCE S 60' TO POB EX E 2' THEREOF</t>
  </si>
  <si>
    <t>BURR, ROBERT C</t>
  </si>
  <si>
    <t>201900006123</t>
  </si>
  <si>
    <t>ROBERT C BURR</t>
  </si>
  <si>
    <t>410 N 6TH ST</t>
  </si>
  <si>
    <t>0726453030</t>
  </si>
  <si>
    <t>453-030</t>
  </si>
  <si>
    <t>841826453030</t>
  </si>
  <si>
    <t>dfa46e12-4bb6-4728-9a5e-bac670f92abb</t>
  </si>
  <si>
    <t>8418-26-453-030</t>
  </si>
  <si>
    <t>202 N 3RD AVE</t>
  </si>
  <si>
    <t>LOT 1 EX E 2' BLK 1</t>
  </si>
  <si>
    <t>THAI, KIM NGUYEN</t>
  </si>
  <si>
    <t>199900017888</t>
  </si>
  <si>
    <t>204 N 3RD AVE</t>
  </si>
  <si>
    <t>ABELLS ADD</t>
  </si>
  <si>
    <t>THAI KIM NGUYEN</t>
  </si>
  <si>
    <t>0726476013</t>
  </si>
  <si>
    <t>476-013</t>
  </si>
  <si>
    <t>841826476013</t>
  </si>
  <si>
    <t>be771f7f-4817-485a-beb8-e5ac53ddd4e4</t>
  </si>
  <si>
    <t>8418-26-476-013</t>
  </si>
  <si>
    <t>302 BROMLEY ST</t>
  </si>
  <si>
    <t>S 80' LOT 8 EX W 2' &amp; W 15' S 80' LOT 9 BLK 3</t>
  </si>
  <si>
    <t>SANCHEZ, JOSE SALVADOR</t>
  </si>
  <si>
    <t>201800004683</t>
  </si>
  <si>
    <t>JOSE SALVADOR SANCHEZ</t>
  </si>
  <si>
    <t>519 BROMLEY ST #1</t>
  </si>
  <si>
    <t>0726476014</t>
  </si>
  <si>
    <t>476-014</t>
  </si>
  <si>
    <t>841826476014</t>
  </si>
  <si>
    <t>58fc82ba-094e-4758-9304-3aab9f869715</t>
  </si>
  <si>
    <t>8418-26-476-014</t>
  </si>
  <si>
    <t>3021/2 BROMLEY ST</t>
  </si>
  <si>
    <t>E 45' S 80' LOT 9 BLK 3</t>
  </si>
  <si>
    <t>JBI COOPERATIVE ASSOCIATIO</t>
  </si>
  <si>
    <t>201800006450</t>
  </si>
  <si>
    <t>JBI COOPERATIVE ASSOCIATION</t>
  </si>
  <si>
    <t>1916 WALLACE AVE</t>
  </si>
  <si>
    <t xml:space="preserve">JBI COOPERATIVE ASSOCIATION </t>
  </si>
  <si>
    <t>0726453012</t>
  </si>
  <si>
    <t>453-012</t>
  </si>
  <si>
    <t>841826453012</t>
  </si>
  <si>
    <t>3b87f556-e1fb-4e76-9a8e-95769c30ecdb</t>
  </si>
  <si>
    <t>8418-26-453-012</t>
  </si>
  <si>
    <t>201 N 2ND AVE</t>
  </si>
  <si>
    <t>S 57' N 114' LOT 4 &amp; LOT 7/1/1/1/1 ALSO N 60' S 107' LOT 4 &amp; LOT 2/1/1/1 SW SE</t>
  </si>
  <si>
    <t>SUPERIOR HOUSING COOPERATI</t>
  </si>
  <si>
    <t>201700002710</t>
  </si>
  <si>
    <t>SUPERIOR HOUSING COOPERATIVE</t>
  </si>
  <si>
    <t>PO BOX 87</t>
  </si>
  <si>
    <t xml:space="preserve">SUPERIOR HOUSING COOPERATIVE NO 16  </t>
  </si>
  <si>
    <t>SUPERIOR HOUSING COOPERATIVE NO 16</t>
  </si>
  <si>
    <t>0726453029</t>
  </si>
  <si>
    <t>453-029</t>
  </si>
  <si>
    <t>841826453029</t>
  </si>
  <si>
    <t>f1b2ae14-5754-4bbd-a718-1c5975a966d7</t>
  </si>
  <si>
    <t>8418-26-453-029</t>
  </si>
  <si>
    <t>LOT 2 EX E 2' BLK 1</t>
  </si>
  <si>
    <t>THAI, NGOC KIM</t>
  </si>
  <si>
    <t>199500001114</t>
  </si>
  <si>
    <t>THAI NGOC KIM</t>
  </si>
  <si>
    <t>0726476019</t>
  </si>
  <si>
    <t>476-019</t>
  </si>
  <si>
    <t>841826476019</t>
  </si>
  <si>
    <t>c3d678a4-357b-464c-af33-c50b7bfff05c</t>
  </si>
  <si>
    <t>8418-26-476-019</t>
  </si>
  <si>
    <t>202 N 4TH AVE</t>
  </si>
  <si>
    <t>LOT 14 EX N 64' &amp; 10' 4.5 INCHES LOT 13 EX N 64' BLK 3</t>
  </si>
  <si>
    <t>200200001712</t>
  </si>
  <si>
    <t>0726476007</t>
  </si>
  <si>
    <t>476-007</t>
  </si>
  <si>
    <t>841826476007</t>
  </si>
  <si>
    <t>08e7c5f1-d47e-439b-ac00-2b9900c2a370</t>
  </si>
  <si>
    <t>8418-26-476-007</t>
  </si>
  <si>
    <t>203 N 3RD AVE</t>
  </si>
  <si>
    <t>S 51' N 100' OF LOTS 8 EX W 2' &amp; 9 BLK 3</t>
  </si>
  <si>
    <t>GOODING, CATHERINE L</t>
  </si>
  <si>
    <t>201200001216</t>
  </si>
  <si>
    <t>GOODING CATHERINE</t>
  </si>
  <si>
    <t>1401 W LINN ST</t>
  </si>
  <si>
    <t>GOODING CATHERINE L</t>
  </si>
  <si>
    <t>0726453011</t>
  </si>
  <si>
    <t>453-011</t>
  </si>
  <si>
    <t>841826453011</t>
  </si>
  <si>
    <t>b741e70d-e11d-49f9-b8a8-0d1fa4730df0</t>
  </si>
  <si>
    <t>8418-26-453-011</t>
  </si>
  <si>
    <t>205 N 2ND AVE</t>
  </si>
  <si>
    <t>N 57' LOT 4 AND LOT 6/1/1/1/1 SW SE</t>
  </si>
  <si>
    <t>BRYNGELSON, BERDETTE &amp; BAR
&amp; BRYNGELSON, BERDETTE &amp;</t>
  </si>
  <si>
    <t>201500005745</t>
  </si>
  <si>
    <t>BRYNGELSON, BERDETTE</t>
  </si>
  <si>
    <t>PO BOX 756</t>
  </si>
  <si>
    <t>BRYNGELSON, BERDETTE &amp; BARBARA L</t>
  </si>
  <si>
    <t xml:space="preserve">BRYNGELSON, BERDETTE &amp; BARBARA L </t>
  </si>
  <si>
    <t>BRYNGELSON BERDETTE</t>
  </si>
  <si>
    <t>0726453028</t>
  </si>
  <si>
    <t>453-028</t>
  </si>
  <si>
    <t>841826453028</t>
  </si>
  <si>
    <t>91441044-77c0-4385-8abc-10e06ba85384</t>
  </si>
  <si>
    <t>8418-26-453-028</t>
  </si>
  <si>
    <t>206 N 3RD AVE</t>
  </si>
  <si>
    <t>LOT 3 EX E 2' BLK 1</t>
  </si>
  <si>
    <t>199600001791</t>
  </si>
  <si>
    <t>0726476006</t>
  </si>
  <si>
    <t>476-006</t>
  </si>
  <si>
    <t>841826476006</t>
  </si>
  <si>
    <t>02d98ed8-9f6b-483a-b013-9e7de1ee7857</t>
  </si>
  <si>
    <t>8418-26-476-006</t>
  </si>
  <si>
    <t>205 N 3RD AVE</t>
  </si>
  <si>
    <t>N 49' LOT 8 EX W 2' &amp; N 49' LOT 9 BLK 3</t>
  </si>
  <si>
    <t>BURR, MARY</t>
  </si>
  <si>
    <t>201800002529</t>
  </si>
  <si>
    <t>BURR MARY</t>
  </si>
  <si>
    <t>0726476015</t>
  </si>
  <si>
    <t>476-015</t>
  </si>
  <si>
    <t>841826476015</t>
  </si>
  <si>
    <t>abca8790-f282-4734-b0ad-38ec8332c475</t>
  </si>
  <si>
    <t>8418-26-476-015</t>
  </si>
  <si>
    <t>304 BROMLEY ST</t>
  </si>
  <si>
    <t>LOT 10 BLK 3</t>
  </si>
  <si>
    <t>IRVINE, MADELYN M</t>
  </si>
  <si>
    <t>SB CONSTRUCTION MANAGEMENT LLC CLIFF W ELWOOD OWNER</t>
  </si>
  <si>
    <t>199300004761</t>
  </si>
  <si>
    <t>CLIFF ELWOOD</t>
  </si>
  <si>
    <t>3916 POTSDAM AVE N #4265</t>
  </si>
  <si>
    <t>SIOUX FALLS SD 57104</t>
  </si>
  <si>
    <t>201900002272</t>
  </si>
  <si>
    <t>SB CONSTRUCTION MANAGEMENT LLC C/O CLIFF W ELWOOD</t>
  </si>
  <si>
    <t>306 BROMLEY ST</t>
  </si>
  <si>
    <t>0726476016</t>
  </si>
  <si>
    <t>476-016</t>
  </si>
  <si>
    <t>841826476016</t>
  </si>
  <si>
    <t>88b2549b-8611-4b80-a915-5b275778e98b</t>
  </si>
  <si>
    <t>8418-26-476-016</t>
  </si>
  <si>
    <t>LOT 11 BLK 3</t>
  </si>
  <si>
    <t>JKM COOPERATIVE HOUSING</t>
  </si>
  <si>
    <t>201400005985</t>
  </si>
  <si>
    <t xml:space="preserve">JKM COOPERATIVE HOUSING </t>
  </si>
  <si>
    <t>0726476017</t>
  </si>
  <si>
    <t>476-017</t>
  </si>
  <si>
    <t>841826476017</t>
  </si>
  <si>
    <t>398a588b-08e2-45e3-b0a5-a590ac67ba11</t>
  </si>
  <si>
    <t>8418-26-476-017</t>
  </si>
  <si>
    <t>308 BROMLEY ST</t>
  </si>
  <si>
    <t>LOT 12 BLK 3</t>
  </si>
  <si>
    <t>SANCHEZ GALEGOS, JOSE SALV
&amp; TORRES, OMAR</t>
  </si>
  <si>
    <t>201800006597</t>
  </si>
  <si>
    <t>OMAR TORRES</t>
  </si>
  <si>
    <t>501 N 14TH AVE</t>
  </si>
  <si>
    <t>SANCHEZ GALEGOS, JOSE SALVADOR</t>
  </si>
  <si>
    <t>TORRES, OMAR</t>
  </si>
  <si>
    <t>0726476018</t>
  </si>
  <si>
    <t>476-018</t>
  </si>
  <si>
    <t>841826476018</t>
  </si>
  <si>
    <t>73e9fc94-a93b-4258-8a4b-0c4e1645a998</t>
  </si>
  <si>
    <t>8418-26-476-018</t>
  </si>
  <si>
    <t>310 BROMLEY ST</t>
  </si>
  <si>
    <t>W 49' 7.5 INCHES LOT 13 BLK 3</t>
  </si>
  <si>
    <t>201900003272</t>
  </si>
  <si>
    <t>0726476012</t>
  </si>
  <si>
    <t>476-012</t>
  </si>
  <si>
    <t>841826476012</t>
  </si>
  <si>
    <t>cb0e233a-5ca8-4ca3-a15c-98a6cd47621f</t>
  </si>
  <si>
    <t>8418-26-476-012</t>
  </si>
  <si>
    <t>206 N 4TH AVE</t>
  </si>
  <si>
    <t>N 64' LOT 14 &amp; N 64' E 10' 4.5 INCHES LOT 13 BLK 3</t>
  </si>
  <si>
    <t>MORLEY, LOUIS K IV</t>
  </si>
  <si>
    <t>201600002916</t>
  </si>
  <si>
    <t>MORLEY LOUIS</t>
  </si>
  <si>
    <t>1002 S CENTER ST</t>
  </si>
  <si>
    <t xml:space="preserve">MORLEY, LOUIS K IV </t>
  </si>
  <si>
    <t>0726453010</t>
  </si>
  <si>
    <t>453-010</t>
  </si>
  <si>
    <t>841826453010</t>
  </si>
  <si>
    <t>00cabedd-9f13-4d7e-8a08-3750ff72a633</t>
  </si>
  <si>
    <t>8418-26-453-010</t>
  </si>
  <si>
    <t>207 N 2ND AVE</t>
  </si>
  <si>
    <t>LOT 5/1/1/1/1 &amp; S 1/2 OF LOT 3 SW SE</t>
  </si>
  <si>
    <t>DJ RENTALS COOPERATIVE</t>
  </si>
  <si>
    <t>201400001861</t>
  </si>
  <si>
    <t>1916 TAYLOR AVE</t>
  </si>
  <si>
    <t xml:space="preserve">DJ RENTALS COOPERATIVE </t>
  </si>
  <si>
    <t>0726453027</t>
  </si>
  <si>
    <t>453-027</t>
  </si>
  <si>
    <t>841826453027</t>
  </si>
  <si>
    <t>1a92280f-b820-4e7d-9e27-f10b824b28e6</t>
  </si>
  <si>
    <t>8418-26-453-027</t>
  </si>
  <si>
    <t>208 N 3RD AVE</t>
  </si>
  <si>
    <t>LOT 4 EX E 2' BLK 1</t>
  </si>
  <si>
    <t>ZAHND, SUSAN K</t>
  </si>
  <si>
    <t>199600007767</t>
  </si>
  <si>
    <t>ZAHND SUSAN K</t>
  </si>
  <si>
    <t>0726476005</t>
  </si>
  <si>
    <t>476-005</t>
  </si>
  <si>
    <t>841826476005</t>
  </si>
  <si>
    <t>2322853f-c1d8-49d7-b0e9-a1ea009db7ef</t>
  </si>
  <si>
    <t>8418-26-476-005</t>
  </si>
  <si>
    <t>207 N 3RD AVE</t>
  </si>
  <si>
    <t>S 1/3 LOTS 5 &amp; 6 &amp; S 1/3 LOT 7 EX W 2' BLK 3</t>
  </si>
  <si>
    <t>WILDER, DAVID
&amp; WILDER, LYNN</t>
  </si>
  <si>
    <t>199900013977</t>
  </si>
  <si>
    <t>WILDER, DAVID &amp; LYNN</t>
  </si>
  <si>
    <t>WILDER, DAVID</t>
  </si>
  <si>
    <t>WILDER, LYNN</t>
  </si>
  <si>
    <t>WILDER LYNN</t>
  </si>
  <si>
    <t>0726476011</t>
  </si>
  <si>
    <t>476-011</t>
  </si>
  <si>
    <t>841826476011</t>
  </si>
  <si>
    <t>21174e6c-c7c7-4b3d-a600-d8066f9c1a8d</t>
  </si>
  <si>
    <t>8418-26-476-011</t>
  </si>
  <si>
    <t>208 N 4TH AVE</t>
  </si>
  <si>
    <t>S 1/3 OF LOT 1, 2 &amp; 3 BLK 3</t>
  </si>
  <si>
    <t>MORA ELIZABETH
&amp; MORA IGNACIO</t>
  </si>
  <si>
    <t>201800005729</t>
  </si>
  <si>
    <t>ELIZABETH MORA</t>
  </si>
  <si>
    <t>201900003675</t>
  </si>
  <si>
    <t xml:space="preserve">GOMEZ, RODRIGO </t>
  </si>
  <si>
    <t>0726453009</t>
  </si>
  <si>
    <t>453-009</t>
  </si>
  <si>
    <t>841826453009</t>
  </si>
  <si>
    <t>4dc958b2-5ecf-4463-a43e-e9f7e7667b02</t>
  </si>
  <si>
    <t>8418-26-453-009</t>
  </si>
  <si>
    <t>209 N 2ND AVE</t>
  </si>
  <si>
    <t>N 1/2 LOT 3 SW SE &amp; LOT 4/1/1/1/1 SW SE</t>
  </si>
  <si>
    <t>WEINY, KAREN C</t>
  </si>
  <si>
    <t>FIGUEROA MARIA 1/3 ETAL
&amp; IBARRA RICARDO LIZARDE 1/3</t>
  </si>
  <si>
    <t>200900005339</t>
  </si>
  <si>
    <t>IBARRA, RICARDO</t>
  </si>
  <si>
    <t>IBARRA RICARDO LIZARDE 1/3</t>
  </si>
  <si>
    <t>0726453026</t>
  </si>
  <si>
    <t>453-026</t>
  </si>
  <si>
    <t>841826453026</t>
  </si>
  <si>
    <t>43fe5f95-73dc-479f-9102-b9991131a7e8</t>
  </si>
  <si>
    <t>8418-26-453-026</t>
  </si>
  <si>
    <t>2081/2 N 3RD AVE</t>
  </si>
  <si>
    <t>LOT 5 EX E 2' BLK 1</t>
  </si>
  <si>
    <t>FISHER, JOSEPH E</t>
  </si>
  <si>
    <t>202000000042</t>
  </si>
  <si>
    <t>JOSEPH E FISHER</t>
  </si>
  <si>
    <t>50 N 9TH AVE</t>
  </si>
  <si>
    <t>MOUNT VERNON NY 10550</t>
  </si>
  <si>
    <t>MOUNT VERNON, NY 10550</t>
  </si>
  <si>
    <t>0726476004</t>
  </si>
  <si>
    <t>476-004</t>
  </si>
  <si>
    <t>841826476004</t>
  </si>
  <si>
    <t>bf711921-b75f-4552-b5a8-f1c5b0b36665</t>
  </si>
  <si>
    <t>8418-26-476-004</t>
  </si>
  <si>
    <t>209 N 3RD AVE</t>
  </si>
  <si>
    <t>S 60' OF N 120' OF LOTS 5, 6 &amp; 7 EX W 2' OF LOT 7 BLK 3</t>
  </si>
  <si>
    <t>DRUMM H EUGENE</t>
  </si>
  <si>
    <t>201800005312</t>
  </si>
  <si>
    <t xml:space="preserve">REM HOMES LLC  </t>
  </si>
  <si>
    <t>H EUGENE DRUMM</t>
  </si>
  <si>
    <t>0726476010</t>
  </si>
  <si>
    <t>476-010</t>
  </si>
  <si>
    <t>841826476010</t>
  </si>
  <si>
    <t>a64a6178-f9c4-4249-801e-78bb891033d3</t>
  </si>
  <si>
    <t>8418-26-476-010</t>
  </si>
  <si>
    <t>210 N 4TH AVE</t>
  </si>
  <si>
    <t>MIDDLE 60' LOTS 1-3 BLK 3</t>
  </si>
  <si>
    <t>BINGAMAN, BARBARA</t>
  </si>
  <si>
    <t>199900020151</t>
  </si>
  <si>
    <t>BINGAMAN BARBARA</t>
  </si>
  <si>
    <t>0726453008</t>
  </si>
  <si>
    <t>453-008</t>
  </si>
  <si>
    <t>841826453008</t>
  </si>
  <si>
    <t>b1ccc59c-f5f1-4c6a-9a64-28bb0099df6c</t>
  </si>
  <si>
    <t>8418-26-453-008</t>
  </si>
  <si>
    <t>211 N 2ND AVE</t>
  </si>
  <si>
    <t>LOT 3/1/1/1/1 &amp; S 50' LOT 2 SW SE</t>
  </si>
  <si>
    <t>BACKOFF, ROBERT</t>
  </si>
  <si>
    <t>201900006254</t>
  </si>
  <si>
    <t>ROBERT BACKOFF</t>
  </si>
  <si>
    <t>203 S 2ND ST</t>
  </si>
  <si>
    <t>0726453025</t>
  </si>
  <si>
    <t>453-025</t>
  </si>
  <si>
    <t>841826453025</t>
  </si>
  <si>
    <t>98082f8f-5242-4f0b-b92d-63dccb1f6929</t>
  </si>
  <si>
    <t>8418-26-453-025</t>
  </si>
  <si>
    <t>210 N 3RD AVE</t>
  </si>
  <si>
    <t>LOT 6 EX E 2' BLK 1</t>
  </si>
  <si>
    <t>BRODIN, CHRIS R
&amp; BRODIN, CINDY M</t>
  </si>
  <si>
    <t>201400003270</t>
  </si>
  <si>
    <t>BRODIN, CHRIS R &amp; CINDY M</t>
  </si>
  <si>
    <t>2003 S CENTER ST</t>
  </si>
  <si>
    <t>BRODIN, CINDY M</t>
  </si>
  <si>
    <t>BRODIN, CHRIS R</t>
  </si>
  <si>
    <t>BRODIN CHRIS R</t>
  </si>
  <si>
    <t>0726476001</t>
  </si>
  <si>
    <t>476-001</t>
  </si>
  <si>
    <t>841826476001</t>
  </si>
  <si>
    <t>c5dea47c-9a07-48fb-a3a7-98e5cfa6eb24</t>
  </si>
  <si>
    <t>8418-26-476-001</t>
  </si>
  <si>
    <t>211 N 3RD AVE</t>
  </si>
  <si>
    <t>THE N 1/3 OF LOTS 6 &amp; 7 BLK 3 EX E 43.5' OF LOT 6 &amp; EX W 2' LOT 7</t>
  </si>
  <si>
    <t>D&amp;B INC</t>
  </si>
  <si>
    <t>VARGAS SOCORRO
&amp; CHAVARRIA LORENZO</t>
  </si>
  <si>
    <t>201400006367</t>
  </si>
  <si>
    <t>PO BOX 1471</t>
  </si>
  <si>
    <t>201500001120</t>
  </si>
  <si>
    <t xml:space="preserve">D&amp;B INC </t>
  </si>
  <si>
    <t>CHAVARRIA LORENZO</t>
  </si>
  <si>
    <t>0726476002</t>
  </si>
  <si>
    <t>476-002</t>
  </si>
  <si>
    <t>841826476002</t>
  </si>
  <si>
    <t>c7954840-8e84-46a9-9859-71a1913cec29</t>
  </si>
  <si>
    <t>8418-26-476-002</t>
  </si>
  <si>
    <t>303 WOODBURY ST</t>
  </si>
  <si>
    <t>E 43.5' OF N 1/3 LOT 6 &amp; W 17' OF N 1/3 LOT 5 BLK 3</t>
  </si>
  <si>
    <t>LARA DE GARCIA, MA GUADALU
&amp; GARCIA HERRERA, MIGUEL</t>
  </si>
  <si>
    <t>201300005010</t>
  </si>
  <si>
    <t>GARCIA-HERRERA, MIGUEL</t>
  </si>
  <si>
    <t xml:space="preserve">LARA DE GARCIA, MA GUADALUPE </t>
  </si>
  <si>
    <t>GARCIA HERRERA, MIGUEL</t>
  </si>
  <si>
    <t>GARCIA MA GUADALUPE LARA DE</t>
  </si>
  <si>
    <t>0726476003</t>
  </si>
  <si>
    <t>476-003</t>
  </si>
  <si>
    <t>841826476003</t>
  </si>
  <si>
    <t>c375d56f-93a5-4956-8593-31f18349521a</t>
  </si>
  <si>
    <t>8418-26-476-003</t>
  </si>
  <si>
    <t>305 WOODBURY ST</t>
  </si>
  <si>
    <t>N 60' E 42.5' LOT 5 BLK 3</t>
  </si>
  <si>
    <t>JAY, DENNIS J</t>
  </si>
  <si>
    <t>198400002093</t>
  </si>
  <si>
    <t>0726476008</t>
  </si>
  <si>
    <t>476-008</t>
  </si>
  <si>
    <t>841826476008</t>
  </si>
  <si>
    <t>f8618cbe-c7f1-47c8-8435-04e8af5a9250</t>
  </si>
  <si>
    <t>8418-26-476-008</t>
  </si>
  <si>
    <t>307 WOODBURY ST</t>
  </si>
  <si>
    <t>LOT 4 BLK 3</t>
  </si>
  <si>
    <t>LYNCH, PEGGY L</t>
  </si>
  <si>
    <t>THOMAS ADAM PAUL 1/2
&amp; THOMAS ASHLEY MICHELLE 1/2</t>
  </si>
  <si>
    <t>201500003329</t>
  </si>
  <si>
    <t>LYNCH PEGGY</t>
  </si>
  <si>
    <t>1208 W MAIN ST</t>
  </si>
  <si>
    <t>201300003670</t>
  </si>
  <si>
    <t>LYNCH, PEGGY</t>
  </si>
  <si>
    <t>0726476009</t>
  </si>
  <si>
    <t>476-009</t>
  </si>
  <si>
    <t>841826476009</t>
  </si>
  <si>
    <t>a893e965-e39e-48ee-b068-6d0ca978270b</t>
  </si>
  <si>
    <t>8418-26-476-009</t>
  </si>
  <si>
    <t>212 N 4TH AVE</t>
  </si>
  <si>
    <t>N 60' LOTS 1, 2 &amp; 3 BLK 3</t>
  </si>
  <si>
    <t>CHOATE, ANDREW WAYNE</t>
  </si>
  <si>
    <t>201600001826</t>
  </si>
  <si>
    <t>CHOATE, ANDREW W</t>
  </si>
  <si>
    <t>PO BOX 1660</t>
  </si>
  <si>
    <t>CHOATE, ANDREW</t>
  </si>
  <si>
    <t>CHOATE ANDREW WAYNE</t>
  </si>
  <si>
    <t>0726453006</t>
  </si>
  <si>
    <t>453-006</t>
  </si>
  <si>
    <t>841826453006</t>
  </si>
  <si>
    <t>369ec4ea-c218-48eb-be50-2885a74b8449</t>
  </si>
  <si>
    <t>8418-26-453-006</t>
  </si>
  <si>
    <t>213 N 2ND AVE</t>
  </si>
  <si>
    <t>W 23' LOT 2/1/1/1/1 &amp; N 61' LOT 2 SW SE</t>
  </si>
  <si>
    <t>JURADO, JUAN M
&amp; JURADO, MARIA T</t>
  </si>
  <si>
    <t>199600010611</t>
  </si>
  <si>
    <t>JURADO, JUAN M</t>
  </si>
  <si>
    <t>JURADO, MARIA T</t>
  </si>
  <si>
    <t>0726453007</t>
  </si>
  <si>
    <t>453-007</t>
  </si>
  <si>
    <t>841826453007</t>
  </si>
  <si>
    <t>643ce559-4f13-42ef-b71e-011bdb55df9e</t>
  </si>
  <si>
    <t>8418-26-453-007</t>
  </si>
  <si>
    <t>205 WOODBURY ST</t>
  </si>
  <si>
    <t>E 60' LOT 2/1/1/1/1 SW SE</t>
  </si>
  <si>
    <t>TELLEZ, MARIA</t>
  </si>
  <si>
    <t>201600003206</t>
  </si>
  <si>
    <t>TELLEZ MARIA</t>
  </si>
  <si>
    <t>0726453024</t>
  </si>
  <si>
    <t>453-024</t>
  </si>
  <si>
    <t>841826453024</t>
  </si>
  <si>
    <t>c4ea03a1-be80-4b13-ba2f-cbd4d2942a43</t>
  </si>
  <si>
    <t>8418-26-453-024</t>
  </si>
  <si>
    <t>212 N 3RD AVE</t>
  </si>
  <si>
    <t>LOT 7 EX E 2' BLK 1</t>
  </si>
  <si>
    <t>BRINK, CODY LEE</t>
  </si>
  <si>
    <t>201700001039</t>
  </si>
  <si>
    <t>CODY BRINK</t>
  </si>
  <si>
    <t>70520 S MAIN ST</t>
  </si>
  <si>
    <t>COLLINS IA 50055</t>
  </si>
  <si>
    <t>CODY LEE BRINK</t>
  </si>
  <si>
    <t>1817 WIESE GARDEN RD</t>
  </si>
  <si>
    <t>0726453005</t>
  </si>
  <si>
    <t>453-005</t>
  </si>
  <si>
    <t>841826453005</t>
  </si>
  <si>
    <t>d0e0fec8-8a0f-48d6-b5cd-b63f4c8b0199</t>
  </si>
  <si>
    <t>8418-26-453-005</t>
  </si>
  <si>
    <t>215 N 2ND AVE</t>
  </si>
  <si>
    <t>LOT 4 BLK 1</t>
  </si>
  <si>
    <t>SHARP, DUWAYNE M 1/2
&amp; SHARP, TRUDY S 1/2</t>
  </si>
  <si>
    <t>HARRIS THOMAS L</t>
  </si>
  <si>
    <t>201300006787</t>
  </si>
  <si>
    <t>WEBSTERS THIRD ADD</t>
  </si>
  <si>
    <t>SHARP, DUWAYNE M 1/2</t>
  </si>
  <si>
    <t>SHARP, TRUDY S 1/2</t>
  </si>
  <si>
    <t>0726453023</t>
  </si>
  <si>
    <t>453-023</t>
  </si>
  <si>
    <t>841826453023</t>
  </si>
  <si>
    <t>6930f19f-e787-44d6-88ce-c0963662477c</t>
  </si>
  <si>
    <t>8418-26-453-023</t>
  </si>
  <si>
    <t>214 N 3RD AVE</t>
  </si>
  <si>
    <t>S 1/3 LOT 1 EX E 2' &amp; S 1/3 LOTS 2 &amp; 3 BLK 1</t>
  </si>
  <si>
    <t>PANTOJA, IRENE
&amp; PANTOJA PANTOJA, GILBER</t>
  </si>
  <si>
    <t>201900005065</t>
  </si>
  <si>
    <t>IRENE &amp; GILBERT PANTOJA</t>
  </si>
  <si>
    <t>PANTOJA PANTOJA, GILBERT</t>
  </si>
  <si>
    <t>PANTOJA, IRENE</t>
  </si>
  <si>
    <t>0726431012</t>
  </si>
  <si>
    <t>431-012</t>
  </si>
  <si>
    <t>841826431012</t>
  </si>
  <si>
    <t>3111233e-b133-43fe-b22f-a34d6cbe4884</t>
  </si>
  <si>
    <t>8418-26-431-012</t>
  </si>
  <si>
    <t>301 N 3RD AVE</t>
  </si>
  <si>
    <t>W 1/3 OF LOT 14 EX N 5' &amp; EX W 2' THEREOF</t>
  </si>
  <si>
    <t>ORDAZ, PATRICIA
&amp; ORDAZ, ALFREDO</t>
  </si>
  <si>
    <t>201800005213</t>
  </si>
  <si>
    <t>ORDAZ PATRICIA</t>
  </si>
  <si>
    <t>503 MAY ST</t>
  </si>
  <si>
    <t>LAWRENCES ADD</t>
  </si>
  <si>
    <t>ORDAZ, PATRICIA</t>
  </si>
  <si>
    <t>ORDAZ, ALFREDO</t>
  </si>
  <si>
    <t>609 W BOONE ST</t>
  </si>
  <si>
    <t>0726431020</t>
  </si>
  <si>
    <t>431-020</t>
  </si>
  <si>
    <t>841826431020</t>
  </si>
  <si>
    <t>ab32f873-7cc4-4c71-bf38-fe38da289590</t>
  </si>
  <si>
    <t>8418-26-431-020</t>
  </si>
  <si>
    <t>308 WOODBURY ST</t>
  </si>
  <si>
    <t>W 1/2 LOT 1 BLK 1</t>
  </si>
  <si>
    <t>EH PA
&amp; WIN AUNG LWIN</t>
  </si>
  <si>
    <t>201700005238</t>
  </si>
  <si>
    <t>WIN AUNG LWIN &amp; EH, PA</t>
  </si>
  <si>
    <t>0726431021</t>
  </si>
  <si>
    <t>431-021</t>
  </si>
  <si>
    <t>841826431021</t>
  </si>
  <si>
    <t>54b135fd-8b31-42b1-8d75-3fefe43944bf</t>
  </si>
  <si>
    <t>8418-26-431-021</t>
  </si>
  <si>
    <t>302 N 4TH AVE</t>
  </si>
  <si>
    <t>E 90' LOT 1 BLK 1</t>
  </si>
  <si>
    <t>ECKLOR, CHRISTINE A
&amp; ECKLOR, SHANE E</t>
  </si>
  <si>
    <t>201300001263</t>
  </si>
  <si>
    <t>ECKLOR CHRISTINE A</t>
  </si>
  <si>
    <t>0726453004</t>
  </si>
  <si>
    <t>453-004</t>
  </si>
  <si>
    <t>841826453004</t>
  </si>
  <si>
    <t>b6a38dfa-de52-4cab-b59f-9f94b34ebf40</t>
  </si>
  <si>
    <t>8418-26-453-004</t>
  </si>
  <si>
    <t>217 N 2ND AVE</t>
  </si>
  <si>
    <t>LOT 5 BLK 1 EX E 45'</t>
  </si>
  <si>
    <t>CHAVEZ CASTANEDA, BRENDA B</t>
  </si>
  <si>
    <t>201900000574</t>
  </si>
  <si>
    <t>BRENDA B CHAVEZ CASTANEDA</t>
  </si>
  <si>
    <t>0726453022</t>
  </si>
  <si>
    <t>453-022</t>
  </si>
  <si>
    <t>841826453022</t>
  </si>
  <si>
    <t>7f15c14b-f098-4121-a069-711407fbbbe3</t>
  </si>
  <si>
    <t>8418-26-453-022</t>
  </si>
  <si>
    <t>216 N 3RD AVE</t>
  </si>
  <si>
    <t>MIDDLE 60' LOT 1 EX E 2' &amp; MIDDLE 60' OF E 1/2 LOT 2 BLK 1</t>
  </si>
  <si>
    <t>HANSEN, JAY E</t>
  </si>
  <si>
    <t>HECKART DAVID
&amp; HECKART ANA LEE</t>
  </si>
  <si>
    <t>201700002948</t>
  </si>
  <si>
    <t>DAVID &amp; ANA LEE HECKART</t>
  </si>
  <si>
    <t>201900003985</t>
  </si>
  <si>
    <t xml:space="preserve">HANSEN, JAY E </t>
  </si>
  <si>
    <t>0726431011</t>
  </si>
  <si>
    <t>431-011</t>
  </si>
  <si>
    <t>841826431011</t>
  </si>
  <si>
    <t>e7844899-8a49-4cb8-98b0-50b1f2550918</t>
  </si>
  <si>
    <t>8418-26-431-011</t>
  </si>
  <si>
    <t>303 N 3RD AVE</t>
  </si>
  <si>
    <t>S 48' OF W 60' LOT 13 EX W 2' &amp; N 5' OF W 60' LOT 14 EX W 2' BLK 1</t>
  </si>
  <si>
    <t>IBARRA, LOURDES
&amp; IBARRA, MARTIN S</t>
  </si>
  <si>
    <t>199900024681</t>
  </si>
  <si>
    <t>IBARRA, MARTIN S</t>
  </si>
  <si>
    <t>206 PLEASANTVIEW RD</t>
  </si>
  <si>
    <t>IBARRA, LOURDES</t>
  </si>
  <si>
    <t>IBARRA MARTIN S</t>
  </si>
  <si>
    <t>0726431019</t>
  </si>
  <si>
    <t>431-019</t>
  </si>
  <si>
    <t>841826431019</t>
  </si>
  <si>
    <t>13673ff9-5bba-44f5-816d-59cc761ceb27</t>
  </si>
  <si>
    <t>8418-26-431-019</t>
  </si>
  <si>
    <t>304 N 4TH AVE</t>
  </si>
  <si>
    <t>LOT 2 BLK 1</t>
  </si>
  <si>
    <t>SANCHEZ, ALFREDO P
&amp; SANCHEZ, SOCORRO V</t>
  </si>
  <si>
    <t>199900016755</t>
  </si>
  <si>
    <t>SANCHEZ, ALFREDO P</t>
  </si>
  <si>
    <t>SANCHEZ, SOCORRO V</t>
  </si>
  <si>
    <t>SANCHEZ ALFREDO P</t>
  </si>
  <si>
    <t>0726453001</t>
  </si>
  <si>
    <t>453-001</t>
  </si>
  <si>
    <t>841826453001</t>
  </si>
  <si>
    <t>45e0ba91-fa1e-48e0-96e8-135ebd4e4d18</t>
  </si>
  <si>
    <t>8418-26-453-001</t>
  </si>
  <si>
    <t>219 N 2ND AVE</t>
  </si>
  <si>
    <t>W 1/2 LOT 6 BLK 1</t>
  </si>
  <si>
    <t>AGUILERA, MARICELA
&amp; ARROYO, JOSE M</t>
  </si>
  <si>
    <t>200500003411</t>
  </si>
  <si>
    <t>ARROYO, JOSE M</t>
  </si>
  <si>
    <t>AGUILERA, MARICELA</t>
  </si>
  <si>
    <t>ARROYO JOSE M</t>
  </si>
  <si>
    <t>0726453002</t>
  </si>
  <si>
    <t>453-002</t>
  </si>
  <si>
    <t>841826453002</t>
  </si>
  <si>
    <t>bb7976b2-2a43-46c8-beca-c2e4ef90bf08</t>
  </si>
  <si>
    <t>8418-26-453-002</t>
  </si>
  <si>
    <t>203 E WEBSTER ST</t>
  </si>
  <si>
    <t>W 1/2 OF E 1/2 LOT 6 BLK 1</t>
  </si>
  <si>
    <t>HOLDEN, VICKI L</t>
  </si>
  <si>
    <t>199100001083</t>
  </si>
  <si>
    <t>HOLDEN VICKI L</t>
  </si>
  <si>
    <t>0726453003</t>
  </si>
  <si>
    <t>453-003</t>
  </si>
  <si>
    <t>841826453003</t>
  </si>
  <si>
    <t>13f88c96-ecc8-48dd-af30-a9eae6856275</t>
  </si>
  <si>
    <t>8418-26-453-003</t>
  </si>
  <si>
    <t>205 E WEBSTER ST</t>
  </si>
  <si>
    <t>E 45' LOT 5 &amp; E 1/2 E 1/2 LOT 6 BLK 1</t>
  </si>
  <si>
    <t>GOODING, DAVID W</t>
  </si>
  <si>
    <t>201000002294</t>
  </si>
  <si>
    <t>PO BOX 531</t>
  </si>
  <si>
    <t>GOODING DAVID W</t>
  </si>
  <si>
    <t>0726453019</t>
  </si>
  <si>
    <t>453-019</t>
  </si>
  <si>
    <t>841826453019</t>
  </si>
  <si>
    <t>6ff6e33a-a596-49aa-9db6-d2e5eeee8a0c</t>
  </si>
  <si>
    <t>8418-26-453-019</t>
  </si>
  <si>
    <t>207 E WEBSTER ST</t>
  </si>
  <si>
    <t>W 45' N 120' LOT 3 BLK 1</t>
  </si>
  <si>
    <t>SHARP, DUWAYNE M
&amp; SHARP, TRUDY S</t>
  </si>
  <si>
    <t>ALCALA GOMEZ RIGOBERTO</t>
  </si>
  <si>
    <t>199900002876</t>
  </si>
  <si>
    <t>ALCALA-GOMEZ RIGOBERTO</t>
  </si>
  <si>
    <t>201600000519</t>
  </si>
  <si>
    <t>SHARP, DUWAYNE M</t>
  </si>
  <si>
    <t>SHARP, TRUDY S</t>
  </si>
  <si>
    <t>0726453020</t>
  </si>
  <si>
    <t>453-020</t>
  </si>
  <si>
    <t>841826453020</t>
  </si>
  <si>
    <t>93c22ead-d1d4-4cf4-88d3-deb2176e68d7</t>
  </si>
  <si>
    <t>8418-26-453-020</t>
  </si>
  <si>
    <t>209 E WEBSTER ST</t>
  </si>
  <si>
    <t>N 120' W 1/2 LOT 2 &amp; E 15' N 120' LOT 3 BLK 1</t>
  </si>
  <si>
    <t>COX, JAMES L
&amp; COX, NINA L</t>
  </si>
  <si>
    <t>200300004662</t>
  </si>
  <si>
    <t>COX, JAMES L</t>
  </si>
  <si>
    <t>COX, NINA L</t>
  </si>
  <si>
    <t>COX NINA L</t>
  </si>
  <si>
    <t>0726453021</t>
  </si>
  <si>
    <t>453-021</t>
  </si>
  <si>
    <t>841826453021</t>
  </si>
  <si>
    <t>ae2942e5-af18-4c46-afcc-800a05bdb7d3</t>
  </si>
  <si>
    <t>8418-26-453-021</t>
  </si>
  <si>
    <t>218 N 3RD AVE</t>
  </si>
  <si>
    <t>N 60' LOT 1 EX E 2' &amp; E 1/2 N 60' LOT 2 BLK 1</t>
  </si>
  <si>
    <t>BROWN, W SHIRLEEN AKA
&amp; BROWN, WANDA S</t>
  </si>
  <si>
    <t>201300002320</t>
  </si>
  <si>
    <t>BROWN, SHIRLEEN</t>
  </si>
  <si>
    <t>505 N 14TH AVE</t>
  </si>
  <si>
    <t>BROWN, W SHIRLEEN AKA</t>
  </si>
  <si>
    <t>BROWN, WANDA S</t>
  </si>
  <si>
    <t>BROWN W SHIRLEEN AKA</t>
  </si>
  <si>
    <t>0726431010</t>
  </si>
  <si>
    <t>431-010</t>
  </si>
  <si>
    <t>841826431010</t>
  </si>
  <si>
    <t>29eb3c42-0c40-42e0-af0a-e21fcdebff8f</t>
  </si>
  <si>
    <t>8418-26-431-010</t>
  </si>
  <si>
    <t>305 N 3RD AVE</t>
  </si>
  <si>
    <t>W 60' LOT 12 EX W 2' &amp; N 12' W 60' LOT 13 EX W 2' BLK 1</t>
  </si>
  <si>
    <t>BARTLETT, BONNIE R
&amp; BARTLETT, DENNIS J</t>
  </si>
  <si>
    <t>197900003586</t>
  </si>
  <si>
    <t>BARTLETT, DENNIS J</t>
  </si>
  <si>
    <t>PO BOX 1033</t>
  </si>
  <si>
    <t>BARTLETT, BONNIE R</t>
  </si>
  <si>
    <t>BARTLETT DENNIS J</t>
  </si>
  <si>
    <t>0726431013</t>
  </si>
  <si>
    <t>431-013</t>
  </si>
  <si>
    <t>841826431013</t>
  </si>
  <si>
    <t>20d30a6f-2596-4c2d-ae2c-f5cee04d1375</t>
  </si>
  <si>
    <t>8418-26-431-013</t>
  </si>
  <si>
    <t>304 WOODBURY ST</t>
  </si>
  <si>
    <t>M 1/3 LOTS 12-14 BLK 1</t>
  </si>
  <si>
    <t>BACKOFF, ROBERT J</t>
  </si>
  <si>
    <t>SANCHEZ JACQUELINE</t>
  </si>
  <si>
    <t>201600004127</t>
  </si>
  <si>
    <t>201600004218</t>
  </si>
  <si>
    <t xml:space="preserve">BACKOFF, ROBERT J </t>
  </si>
  <si>
    <t>0726431014</t>
  </si>
  <si>
    <t>431-014</t>
  </si>
  <si>
    <t>841826431014</t>
  </si>
  <si>
    <t>3b62522c-6873-4af5-9aa1-d3d270038caf</t>
  </si>
  <si>
    <t>8418-26-431-014</t>
  </si>
  <si>
    <t>306 WOODBURY ST</t>
  </si>
  <si>
    <t>E 1/3 OF LOTS 12-14 BLK 1</t>
  </si>
  <si>
    <t>ALVARADO, JOSE ANDRADE</t>
  </si>
  <si>
    <t>199900017776</t>
  </si>
  <si>
    <t>0726431018</t>
  </si>
  <si>
    <t>431-018</t>
  </si>
  <si>
    <t>841826431018</t>
  </si>
  <si>
    <t>e88a3532-3ff9-4b83-ae6e-4d6a1ee4a5b4</t>
  </si>
  <si>
    <t>8418-26-431-018</t>
  </si>
  <si>
    <t>306 N 4TH AVE</t>
  </si>
  <si>
    <t>LOT 3 BLK 1</t>
  </si>
  <si>
    <t>PEREZ, ALFREDO SANCHEZ
&amp; SANCHEZ, SOCORRO</t>
  </si>
  <si>
    <t>200600006290</t>
  </si>
  <si>
    <t>PEREZ, ALFREDO SANCHEZ</t>
  </si>
  <si>
    <t>SANCHEZ, SOCORRO</t>
  </si>
  <si>
    <t>PEREZ ALFREDO SANCHEZ</t>
  </si>
  <si>
    <t>0726431017</t>
  </si>
  <si>
    <t>431-017</t>
  </si>
  <si>
    <t>841826431017</t>
  </si>
  <si>
    <t>ae661904-fa2d-42c3-82a1-6fef616bb5ae</t>
  </si>
  <si>
    <t>8418-26-431-017</t>
  </si>
  <si>
    <t>308 N 4TH AVE</t>
  </si>
  <si>
    <t>DENISON, SHERRY M
&amp; TIMMER, DAN D</t>
  </si>
  <si>
    <t>199800001685</t>
  </si>
  <si>
    <t>TIMMER, SHERRY</t>
  </si>
  <si>
    <t>DENISON, SHERRY M</t>
  </si>
  <si>
    <t>TIMMER, DAN D</t>
  </si>
  <si>
    <t>0726408011</t>
  </si>
  <si>
    <t>408-011</t>
  </si>
  <si>
    <t>841826408011</t>
  </si>
  <si>
    <t>7ce5f0d9-06fe-4674-9e27-ed8114084c41</t>
  </si>
  <si>
    <t>8418-26-408-011</t>
  </si>
  <si>
    <t>301 N 2ND AVE</t>
  </si>
  <si>
    <t>S 1/2 LOT 6 BLK 2</t>
  </si>
  <si>
    <t>SHARP, TRUDY S 1/2
&amp; SHARP, DUWAYNE M 1/2</t>
  </si>
  <si>
    <t>201600000515</t>
  </si>
  <si>
    <t>201600000516</t>
  </si>
  <si>
    <t xml:space="preserve">SHARP, TRUDY S </t>
  </si>
  <si>
    <t>0726431016</t>
  </si>
  <si>
    <t>431-016</t>
  </si>
  <si>
    <t>841826431016</t>
  </si>
  <si>
    <t>2069bc00-5421-4d83-a640-9595f909c012</t>
  </si>
  <si>
    <t>8418-26-431-016</t>
  </si>
  <si>
    <t>310 N 4TH AVE</t>
  </si>
  <si>
    <t>LOT 5 BLK 1</t>
  </si>
  <si>
    <t>DE HERRERA, GUADALUPE MALD
&amp; HERRERA, JULIO ANGEL</t>
  </si>
  <si>
    <t>201000005956</t>
  </si>
  <si>
    <t>HERRERA, JULIO ANGEL</t>
  </si>
  <si>
    <t>DE HERRERA, GUADALUPE MALDONADO</t>
  </si>
  <si>
    <t>JULIO ANGEL HERRERA</t>
  </si>
  <si>
    <t>PO BOX 1803</t>
  </si>
  <si>
    <t>0726408017</t>
  </si>
  <si>
    <t>408-017</t>
  </si>
  <si>
    <t>841826408017</t>
  </si>
  <si>
    <t>537d55c0-bd2e-4d67-9024-4d113706ff5f</t>
  </si>
  <si>
    <t>8418-26-408-017</t>
  </si>
  <si>
    <t>304 N 3RD AVE</t>
  </si>
  <si>
    <t>S 105' OF LOT 1 EX E 2' BLK 2</t>
  </si>
  <si>
    <t>MINDE, JANET
&amp; MINDE, MERVIN</t>
  </si>
  <si>
    <t>199200001494</t>
  </si>
  <si>
    <t>MINDE, MERVIN</t>
  </si>
  <si>
    <t>2607 300TH ST</t>
  </si>
  <si>
    <t>MINDE, JANET</t>
  </si>
  <si>
    <t>MINDE MERVIN</t>
  </si>
  <si>
    <t>0726431007</t>
  </si>
  <si>
    <t>431-007</t>
  </si>
  <si>
    <t>841826431007</t>
  </si>
  <si>
    <t>c4579fb3-7bb5-452e-9102-af98afa57170</t>
  </si>
  <si>
    <t>8418-26-431-007</t>
  </si>
  <si>
    <t>311 N 3RD AVE</t>
  </si>
  <si>
    <t>LOT 9 EX W 2' BLK 1</t>
  </si>
  <si>
    <t>SWITZER, THOMAS W</t>
  </si>
  <si>
    <t>201600004634</t>
  </si>
  <si>
    <t>SWITZER THOMAS W</t>
  </si>
  <si>
    <t>PO BOX 68</t>
  </si>
  <si>
    <t>LISCOMB IA 50148</t>
  </si>
  <si>
    <t>SWITZER, THOMAS</t>
  </si>
  <si>
    <t>LISCOMB, IA 50148</t>
  </si>
  <si>
    <t>0726408010</t>
  </si>
  <si>
    <t>408-010</t>
  </si>
  <si>
    <t>841826408010</t>
  </si>
  <si>
    <t>fde142ba-9c89-44af-81b7-c48acb4bf7ae</t>
  </si>
  <si>
    <t>8418-26-408-010</t>
  </si>
  <si>
    <t>305 N 2ND AVE</t>
  </si>
  <si>
    <t>N 1/2 LOT 6 BLK 2</t>
  </si>
  <si>
    <t>SANCHEZ, MIRNA A</t>
  </si>
  <si>
    <t>201500000362</t>
  </si>
  <si>
    <t>125 W MERLE HIBBS BLVD #219</t>
  </si>
  <si>
    <t>SANCHEZ MIRNA A</t>
  </si>
  <si>
    <t>0726408012</t>
  </si>
  <si>
    <t>408-012</t>
  </si>
  <si>
    <t>841826408012</t>
  </si>
  <si>
    <t>61dc60d5-0162-4a41-acbf-46d8add1c650</t>
  </si>
  <si>
    <t>8418-26-408-012</t>
  </si>
  <si>
    <t>204 E WEBSTER ST</t>
  </si>
  <si>
    <t>LOT 5 BLK 2</t>
  </si>
  <si>
    <t>RAMIREZ RIOS, SERGIO</t>
  </si>
  <si>
    <t>200300008446</t>
  </si>
  <si>
    <t>RAMIREZ-RIOS SERGIO</t>
  </si>
  <si>
    <t>508 N 3RD AVE</t>
  </si>
  <si>
    <t>0726408013</t>
  </si>
  <si>
    <t>408-013</t>
  </si>
  <si>
    <t>841826408013</t>
  </si>
  <si>
    <t>27238788-621d-49ce-8825-5d28a2a1c835</t>
  </si>
  <si>
    <t>8418-26-408-013</t>
  </si>
  <si>
    <t>206 E WEBSTER ST</t>
  </si>
  <si>
    <t>LOT 4 BLK 2</t>
  </si>
  <si>
    <t>R&amp;A RENTAL PROPERTIES LLC</t>
  </si>
  <si>
    <t>202000000527</t>
  </si>
  <si>
    <t>503 W MERLE HIBBS BLVD</t>
  </si>
  <si>
    <t xml:space="preserve">R&amp;A RENTAL PROPERTIES LLC </t>
  </si>
  <si>
    <t>0726431015</t>
  </si>
  <si>
    <t>431-015</t>
  </si>
  <si>
    <t>841826431015</t>
  </si>
  <si>
    <t>fad23229-5a73-4773-81ae-163d13401da1</t>
  </si>
  <si>
    <t>8418-26-431-015</t>
  </si>
  <si>
    <t>312 N 4TH AVE</t>
  </si>
  <si>
    <t>LOT 6 BLK 1</t>
  </si>
  <si>
    <t>EIBS, RICKI L</t>
  </si>
  <si>
    <t>SUMPTER MICHAEL 1/2
&amp; SUMPTER SUSAN 1/2</t>
  </si>
  <si>
    <t>201100001861</t>
  </si>
  <si>
    <t>TUTTLE, RICKI L EIBS</t>
  </si>
  <si>
    <t>2954 240TH ST</t>
  </si>
  <si>
    <t>SUMPTER MICHAEL 1/2</t>
  </si>
  <si>
    <t>0726408014</t>
  </si>
  <si>
    <t>408-014</t>
  </si>
  <si>
    <t>841826408014</t>
  </si>
  <si>
    <t>086c798f-ee25-428c-9089-a4bfe2bb3006</t>
  </si>
  <si>
    <t>8418-26-408-014</t>
  </si>
  <si>
    <t>208 E WEBSTER ST</t>
  </si>
  <si>
    <t>LOT 3 BLK 2</t>
  </si>
  <si>
    <t>K KH LLC</t>
  </si>
  <si>
    <t>200900007392</t>
  </si>
  <si>
    <t>KKH LLC</t>
  </si>
  <si>
    <t>PO BOX 69</t>
  </si>
  <si>
    <t xml:space="preserve">K KH LLC </t>
  </si>
  <si>
    <t>0726408015</t>
  </si>
  <si>
    <t>408-015</t>
  </si>
  <si>
    <t>841826408015</t>
  </si>
  <si>
    <t>c99be001-594e-44a8-8e2d-309a1c1a083d</t>
  </si>
  <si>
    <t>8418-26-408-015</t>
  </si>
  <si>
    <t>210 E WEBSTER ST</t>
  </si>
  <si>
    <t>199900011105</t>
  </si>
  <si>
    <t>0726408016</t>
  </si>
  <si>
    <t>408-016</t>
  </si>
  <si>
    <t>841826408016</t>
  </si>
  <si>
    <t>b42e2ef0-c869-46c7-88eb-3cd67dc8b27a</t>
  </si>
  <si>
    <t>8418-26-408-016</t>
  </si>
  <si>
    <t>306 N 3RD AVE</t>
  </si>
  <si>
    <t>LOT 1 EX S 105' &amp; EX E 2' BLK 2</t>
  </si>
  <si>
    <t>VENTURA, JOSE PEREZ
&amp; RAYA, CONSUELO LOPEZ</t>
  </si>
  <si>
    <t>201500005282</t>
  </si>
  <si>
    <t>VENTURA JOSE PEREZ</t>
  </si>
  <si>
    <t>VENTURA, JOSE</t>
  </si>
  <si>
    <t>RAYA, CONSUELO</t>
  </si>
  <si>
    <t>0726431001</t>
  </si>
  <si>
    <t>431-001</t>
  </si>
  <si>
    <t>841826431001</t>
  </si>
  <si>
    <t>3c946885-25f8-434b-a677-4e7169c18a4d</t>
  </si>
  <si>
    <t>8418-26-431-001</t>
  </si>
  <si>
    <t>313 N 3RD AVE</t>
  </si>
  <si>
    <t>W 66.62' LOT 8 BLK 1 EX W 2' THEREOF FOR HIGHWAY PURPOSES</t>
  </si>
  <si>
    <t>ORTIZ, JOSEFINA
&amp; GOMEZ, RAMON
&amp; ANDRADE, JAVIER GARCIA</t>
  </si>
  <si>
    <t>201500004313</t>
  </si>
  <si>
    <t>GOMEZ, RAMON</t>
  </si>
  <si>
    <t>307 W SOUTHRIDGE RD</t>
  </si>
  <si>
    <t>ORTIZ, JOSEFINA</t>
  </si>
  <si>
    <t>ANDRADE, JAVIER</t>
  </si>
  <si>
    <t>GOMEZ RAMON &amp; JOSEFINA ORTIZ</t>
  </si>
  <si>
    <t>0726431002</t>
  </si>
  <si>
    <t>431-002</t>
  </si>
  <si>
    <t>841826431002</t>
  </si>
  <si>
    <t>b09a54ba-4ad5-444a-94f5-3292d180511d</t>
  </si>
  <si>
    <t>8418-26-431-002</t>
  </si>
  <si>
    <t>303 LEE ST</t>
  </si>
  <si>
    <t>COMM AT A POINT 60.88' W OF NE COR LOT 8 BLK 1 THENCE W ALONG N LINE OF LOT 8 52 1/2' THENCE S 60' THENCE E ALONG S LINE LOT 8 52 1/2' THENCE N TO POB</t>
  </si>
  <si>
    <t>GOMEZ, RODRIGO 1/2
&amp; MERCED PATLAN, MARIA 1/</t>
  </si>
  <si>
    <t>201200000906</t>
  </si>
  <si>
    <t>GOMEZ, RODRIGO 1/2</t>
  </si>
  <si>
    <t>MERCED PATLAN, MARIA 1/2</t>
  </si>
  <si>
    <t>GOMEZ RODRIGO 1/2</t>
  </si>
  <si>
    <t>0726431003</t>
  </si>
  <si>
    <t>431-003</t>
  </si>
  <si>
    <t>841826431003</t>
  </si>
  <si>
    <t>e506189b-b75d-4d42-a158-e3f110eff31b</t>
  </si>
  <si>
    <t>8418-26-431-003</t>
  </si>
  <si>
    <t>305 LEE ST</t>
  </si>
  <si>
    <t>E 60.88' OF LOT 8 BLK 1</t>
  </si>
  <si>
    <t>CORTES, REYNA VERONICA CAZ</t>
  </si>
  <si>
    <t>201000005090</t>
  </si>
  <si>
    <t>CORTES, REYNA VERONICA CAZARES</t>
  </si>
  <si>
    <t>CORTES REYNA VERONICA CAZARES</t>
  </si>
  <si>
    <t>0726431004</t>
  </si>
  <si>
    <t>431-004</t>
  </si>
  <si>
    <t>841826431004</t>
  </si>
  <si>
    <t>f8738a59-375e-439e-bf85-580fa281b312</t>
  </si>
  <si>
    <t>8418-26-431-004</t>
  </si>
  <si>
    <t>307 LEE ST</t>
  </si>
  <si>
    <t>W 60' LOT 7 BLK 1</t>
  </si>
  <si>
    <t>201800004715</t>
  </si>
  <si>
    <t>HATCH, ROGER K</t>
  </si>
  <si>
    <t>HATCH, MELANIE A</t>
  </si>
  <si>
    <t>HATCH ROGER K &amp; MELANIE A</t>
  </si>
  <si>
    <t>0726431005</t>
  </si>
  <si>
    <t>431-005</t>
  </si>
  <si>
    <t>841826431005</t>
  </si>
  <si>
    <t>b229c228-a06a-4f24-9dc8-bc97a0741def</t>
  </si>
  <si>
    <t>8418-26-431-005</t>
  </si>
  <si>
    <t>309 LEE ST</t>
  </si>
  <si>
    <t>E 60' W 120' LOT 7 BLK 1</t>
  </si>
  <si>
    <t>WALTEMEYER STEPHANIE</t>
  </si>
  <si>
    <t>201400006370</t>
  </si>
  <si>
    <t>201500005607</t>
  </si>
  <si>
    <t>0726431006</t>
  </si>
  <si>
    <t>431-006</t>
  </si>
  <si>
    <t>841826431006</t>
  </si>
  <si>
    <t>d792a180-a1b3-4892-b45a-d75437128335</t>
  </si>
  <si>
    <t>8418-26-431-006</t>
  </si>
  <si>
    <t>314 N 4TH AVE</t>
  </si>
  <si>
    <t>E 60' LOT 7 BLK 1</t>
  </si>
  <si>
    <t>LUTHER, TIMOTHY</t>
  </si>
  <si>
    <t>201600006243</t>
  </si>
  <si>
    <t>LUTHER TIMOTHY</t>
  </si>
  <si>
    <t>0726408005</t>
  </si>
  <si>
    <t>408-005</t>
  </si>
  <si>
    <t>841826408005</t>
  </si>
  <si>
    <t>2f44336a-ebb9-44bd-837a-2cc0b3c8844c</t>
  </si>
  <si>
    <t>8418-26-408-005</t>
  </si>
  <si>
    <t>307 N 2ND AVE</t>
  </si>
  <si>
    <t>OF WEBSTER'S 3RD ADD SUB OF OUTLOT A LOT 7</t>
  </si>
  <si>
    <t>SANCHEZ, PATRICIA
&amp; SANCHEZ, RANULFO</t>
  </si>
  <si>
    <t>200500005899</t>
  </si>
  <si>
    <t>SANCHEZ, RANULFO</t>
  </si>
  <si>
    <t>505 N 2ND AVE</t>
  </si>
  <si>
    <t>NELSON &amp; PETERSONS SUB</t>
  </si>
  <si>
    <t>SANCHEZ, PATRICIA</t>
  </si>
  <si>
    <t>PATRICIA &amp; RANULFO SANCHEZ</t>
  </si>
  <si>
    <t>0726408009</t>
  </si>
  <si>
    <t>408-009</t>
  </si>
  <si>
    <t>841826408009</t>
  </si>
  <si>
    <t>2677f2d4-1844-49c0-920f-04346a6bfea1</t>
  </si>
  <si>
    <t>8418-26-408-009</t>
  </si>
  <si>
    <t>308 N 3RD AVE</t>
  </si>
  <si>
    <t>OF WEBSTER'S 3RD ADD SUB OF OUTLOT A LOT 6 EX E 2'</t>
  </si>
  <si>
    <t>DELGADILLO, LUIS</t>
  </si>
  <si>
    <t>201100005262</t>
  </si>
  <si>
    <t>1911 S 4TH AVE</t>
  </si>
  <si>
    <t>DELGADILLO LUIS</t>
  </si>
  <si>
    <t>0726408004</t>
  </si>
  <si>
    <t>408-004</t>
  </si>
  <si>
    <t>841826408004</t>
  </si>
  <si>
    <t>f1ff4ee9-12f3-46ab-b7cf-ffbcd22834aa</t>
  </si>
  <si>
    <t>8418-26-408-004</t>
  </si>
  <si>
    <t>309 N 2ND AVE</t>
  </si>
  <si>
    <t>OF WEBSTER'S 3RD ADD SUB OF OUTLOT A LOT 8</t>
  </si>
  <si>
    <t>NEWTON, KELLI S
&amp; NEWTON, DENNIS L</t>
  </si>
  <si>
    <t>201600004840</t>
  </si>
  <si>
    <t>NEWTON DENNIS L &amp; KELLI S</t>
  </si>
  <si>
    <t>NEWTON, KELLI</t>
  </si>
  <si>
    <t>NEWTON, DENNIS</t>
  </si>
  <si>
    <t>0726408008</t>
  </si>
  <si>
    <t>408-008</t>
  </si>
  <si>
    <t>841826408008</t>
  </si>
  <si>
    <t>7c7a5a28-b84a-4434-b5b4-0ceb95e52c9a</t>
  </si>
  <si>
    <t>8418-26-408-008</t>
  </si>
  <si>
    <t>310 N 3RD AVE</t>
  </si>
  <si>
    <t>OF WEBSTER'S 3RD ADD SUB OF OUTLOT A LOT 5 EX E 2'</t>
  </si>
  <si>
    <t>AVINA, JORGE GOMEZ</t>
  </si>
  <si>
    <t>200600001061</t>
  </si>
  <si>
    <t>AVINA JORGE GOMEZ</t>
  </si>
  <si>
    <t>0726408003</t>
  </si>
  <si>
    <t>408-003</t>
  </si>
  <si>
    <t>841826408003</t>
  </si>
  <si>
    <t>45d2163f-b960-4915-b9aa-8bf7874df6b9</t>
  </si>
  <si>
    <t>8418-26-408-003</t>
  </si>
  <si>
    <t>205 E LINCOLN ST</t>
  </si>
  <si>
    <t>OF WEBSTER'S 3RD ADD SUB OF OUTLOT A E 35' OF LOT 9</t>
  </si>
  <si>
    <t>CHAVARRIA, JACQUELINE
&amp; CHAVARRIA, JUAN CARLOS</t>
  </si>
  <si>
    <t>201000002061</t>
  </si>
  <si>
    <t>CHAVARRIA, JUAN CARLOS</t>
  </si>
  <si>
    <t>CHAVARRIA, JACQUELINE</t>
  </si>
  <si>
    <t>CHAVARRIA JUAN CARLOS</t>
  </si>
  <si>
    <t>0726408006</t>
  </si>
  <si>
    <t>408-006</t>
  </si>
  <si>
    <t>841826408006</t>
  </si>
  <si>
    <t>bb0061f5-9303-455b-9a0e-9a0b31da8165</t>
  </si>
  <si>
    <t>8418-26-408-006</t>
  </si>
  <si>
    <t>207 E LINCOLN ST</t>
  </si>
  <si>
    <t>W 105' 9 INCHES LOT 4</t>
  </si>
  <si>
    <t>MILLER, PHYLLIS Y</t>
  </si>
  <si>
    <t>201900003216</t>
  </si>
  <si>
    <t>MILLER PHYLLIS</t>
  </si>
  <si>
    <t>410 N 3RD AVE</t>
  </si>
  <si>
    <t>PHYLLIS Y MILLER</t>
  </si>
  <si>
    <t>0726408007</t>
  </si>
  <si>
    <t>408-007</t>
  </si>
  <si>
    <t>841826408007</t>
  </si>
  <si>
    <t>c2f49023-9d52-4229-a256-22304c6c2ea6</t>
  </si>
  <si>
    <t>8418-26-408-007</t>
  </si>
  <si>
    <t>312 N 3RD AVE</t>
  </si>
  <si>
    <t>OF WEBSTER'S 3RD ADD SUB OF OUTLOT A E 70' LOT 4 EX E 2'</t>
  </si>
  <si>
    <t>JEH RENTALS LC</t>
  </si>
  <si>
    <t>201900001578</t>
  </si>
  <si>
    <t xml:space="preserve">JEH RENTALS LC </t>
  </si>
  <si>
    <t>0726428008</t>
  </si>
  <si>
    <t>841826428008</t>
  </si>
  <si>
    <t>50bb7ea5-febf-4135-8038-160f680a648d</t>
  </si>
  <si>
    <t>8418-26-428-008</t>
  </si>
  <si>
    <t>401 N 3RD AVE</t>
  </si>
  <si>
    <t>W 1/2 LOT 12 EX W 2' BLK 2</t>
  </si>
  <si>
    <t>JANITA, ASHIN</t>
  </si>
  <si>
    <t>201300005329</t>
  </si>
  <si>
    <t>JANITA ASHIN</t>
  </si>
  <si>
    <t>0726428009</t>
  </si>
  <si>
    <t>428-009</t>
  </si>
  <si>
    <t>841826428009</t>
  </si>
  <si>
    <t>7dbc95f0-df21-48a0-9ca8-3e5b9dd0e18c</t>
  </si>
  <si>
    <t>8418-26-428-009</t>
  </si>
  <si>
    <t>304 LEE ST</t>
  </si>
  <si>
    <t>E 1/2 LOT 12 BLK 2</t>
  </si>
  <si>
    <t>EBERSOLE, TIMOTHY</t>
  </si>
  <si>
    <t>201900003114</t>
  </si>
  <si>
    <t>TIMOTHY EBERSOLE</t>
  </si>
  <si>
    <t>0726428015</t>
  </si>
  <si>
    <t>428-015</t>
  </si>
  <si>
    <t>841826428015</t>
  </si>
  <si>
    <t>82813bc2-972b-4fe3-89d9-b8686211de58</t>
  </si>
  <si>
    <t>8418-26-428-015</t>
  </si>
  <si>
    <t>402 N 4TH AVE</t>
  </si>
  <si>
    <t>LOT 1 BLK 2</t>
  </si>
  <si>
    <t>VILCHEZ, ALEJANDRA</t>
  </si>
  <si>
    <t>200400000630</t>
  </si>
  <si>
    <t>0726428007</t>
  </si>
  <si>
    <t>841826428007</t>
  </si>
  <si>
    <t>4298c398-b5bc-4b0a-9be5-99e87d2534ed</t>
  </si>
  <si>
    <t>8418-26-428-007</t>
  </si>
  <si>
    <t>403 N 3RD AVE</t>
  </si>
  <si>
    <t>S 55' LOT 11 EX W 2' BLK 2</t>
  </si>
  <si>
    <t>SHARP, HARRIETT E</t>
  </si>
  <si>
    <t>199800002066</t>
  </si>
  <si>
    <t>SHARP HARRIETT E</t>
  </si>
  <si>
    <t>0726428014</t>
  </si>
  <si>
    <t>428-014</t>
  </si>
  <si>
    <t>841826428014</t>
  </si>
  <si>
    <t>55e9d7cd-3499-4a2d-af30-5333bf17d562</t>
  </si>
  <si>
    <t>8418-26-428-014</t>
  </si>
  <si>
    <t>404 N 4TH AVE</t>
  </si>
  <si>
    <t>CHARLES C BARKER LIFE ESTA
&amp; BARKER, MARION DARLENE</t>
  </si>
  <si>
    <t>199200005440</t>
  </si>
  <si>
    <t>BARKER, CHARLES C</t>
  </si>
  <si>
    <t xml:space="preserve">CHARLES C BARKER LIFE ESTATE </t>
  </si>
  <si>
    <t>BARKER, MARION DARLENE</t>
  </si>
  <si>
    <t>CHARLES C BARKER LIFE ESTATE</t>
  </si>
  <si>
    <t>0726428006</t>
  </si>
  <si>
    <t>841826428006</t>
  </si>
  <si>
    <t>714befe5-a027-4a5f-aa7e-32ee4cefa02e</t>
  </si>
  <si>
    <t>8418-26-428-006</t>
  </si>
  <si>
    <t>405 N 3RD AVE</t>
  </si>
  <si>
    <t>S 27.5' OF LOT 10 EX W 2' THEREOF &amp; N 5' LOT 11 EX W 2' BLK 2</t>
  </si>
  <si>
    <t>GARCIA FELICIANO</t>
  </si>
  <si>
    <t>200500002903</t>
  </si>
  <si>
    <t>GARCIA, FELICIANO</t>
  </si>
  <si>
    <t>504 N 4TH ST</t>
  </si>
  <si>
    <t>0726403014</t>
  </si>
  <si>
    <t>403-014</t>
  </si>
  <si>
    <t>841826403014</t>
  </si>
  <si>
    <t>f2a5d809-7b4d-4f28-8a2e-c8200b7d6583</t>
  </si>
  <si>
    <t>8418-26-403-014</t>
  </si>
  <si>
    <t>204 E LINCOLN ST</t>
  </si>
  <si>
    <t>OF WEBSTER'S 3RD ADD SUB OF OUTLOT A N 34' OF LOT 11 &amp; ALL OF LOT 12</t>
  </si>
  <si>
    <t>CHARLIER, PATRICIA A
&amp; NEDERHOFF, STEVEN D</t>
  </si>
  <si>
    <t>201200005443</t>
  </si>
  <si>
    <t>NEDERHOFF, STEVEN D</t>
  </si>
  <si>
    <t>CHARLIER, PATRICIA A</t>
  </si>
  <si>
    <t>NEDERHOFF STEVEN D</t>
  </si>
  <si>
    <t>0726403030</t>
  </si>
  <si>
    <t>403-030</t>
  </si>
  <si>
    <t>841826403030</t>
  </si>
  <si>
    <t>ae34ff36-fa79-4a73-aecc-d458554cb94a</t>
  </si>
  <si>
    <t>8418-26-403-030</t>
  </si>
  <si>
    <t>402 N 3RD AVE</t>
  </si>
  <si>
    <t>OF WEBSTER'S 3RD ADD SUB OF OUTLOT A LOT 1 EX E 2' &amp; N 34' LOT 2 EX E 2'</t>
  </si>
  <si>
    <t>FERRIN, DEAN E
&amp; FERRIN, MOLLY L</t>
  </si>
  <si>
    <t>199500005324</t>
  </si>
  <si>
    <t>FERRIN, DEAN E</t>
  </si>
  <si>
    <t>1601 W LINCOLN WAY</t>
  </si>
  <si>
    <t>FERRIN, MOLLY L</t>
  </si>
  <si>
    <t>FERRIN DEAN E</t>
  </si>
  <si>
    <t>0726428005</t>
  </si>
  <si>
    <t>428-005</t>
  </si>
  <si>
    <t>841826428005</t>
  </si>
  <si>
    <t>0385df35-76ae-4819-a1e0-1d20c94916c5</t>
  </si>
  <si>
    <t>8418-26-428-005</t>
  </si>
  <si>
    <t>4051/2 N 3RD AVE</t>
  </si>
  <si>
    <t>N 32.5' LOT 10 EX W 2' BLK 2</t>
  </si>
  <si>
    <t>MURPHY, CHERYL
&amp; MURPHY, LARRY C</t>
  </si>
  <si>
    <t>199900022032</t>
  </si>
  <si>
    <t>MURPHY, LARRY C</t>
  </si>
  <si>
    <t>802 W SOUTHRIDGE RD</t>
  </si>
  <si>
    <t>MURPHY, CHERYL</t>
  </si>
  <si>
    <t>MURPHY CHERYL</t>
  </si>
  <si>
    <t>0726428013</t>
  </si>
  <si>
    <t>428-013</t>
  </si>
  <si>
    <t>841826428013</t>
  </si>
  <si>
    <t>19a9f640-e15a-49f2-8dc2-5baee7b60dd9</t>
  </si>
  <si>
    <t>8418-26-428-013</t>
  </si>
  <si>
    <t>406 N 4TH AVE</t>
  </si>
  <si>
    <t>CORONA, JOSE NUNEZ
&amp; NUNEZ GARCIA, MARIA ABI</t>
  </si>
  <si>
    <t>201100001859</t>
  </si>
  <si>
    <t>CORONA, JOSE NUNEZ</t>
  </si>
  <si>
    <t>114 CRESTVIEW DR</t>
  </si>
  <si>
    <t>NUNEZ GARCIA, MARIA ABIGAIL</t>
  </si>
  <si>
    <t>CORONA JOSE NUNEZ</t>
  </si>
  <si>
    <t>0726403029</t>
  </si>
  <si>
    <t>403-029</t>
  </si>
  <si>
    <t>841826403029</t>
  </si>
  <si>
    <t>4f389478-2a13-4085-8f1e-00d1d013aeeb</t>
  </si>
  <si>
    <t>8418-26-403-029</t>
  </si>
  <si>
    <t>404 N 3RD AVE</t>
  </si>
  <si>
    <t>S 1/2 LOT 6 EX E 2' BLK 1</t>
  </si>
  <si>
    <t>PETERS, STEPHEN</t>
  </si>
  <si>
    <t>201900000489</t>
  </si>
  <si>
    <t>STEPHEN PETERS</t>
  </si>
  <si>
    <t>BINFORDS ADD</t>
  </si>
  <si>
    <t>0726403013</t>
  </si>
  <si>
    <t>403-013</t>
  </si>
  <si>
    <t>841826403013</t>
  </si>
  <si>
    <t>f5426966-bd32-47d8-8b08-60586faaa1b5</t>
  </si>
  <si>
    <t>8418-26-403-013</t>
  </si>
  <si>
    <t>4031/2 N 2ND AVE</t>
  </si>
  <si>
    <t>LOT 7 BLK 1</t>
  </si>
  <si>
    <t>FERNEAU, GARY W</t>
  </si>
  <si>
    <t>200200001654</t>
  </si>
  <si>
    <t>216 W FERNER ST</t>
  </si>
  <si>
    <t>GARY W FERNEAU</t>
  </si>
  <si>
    <t>3005 240TH ST</t>
  </si>
  <si>
    <t>0726403028</t>
  </si>
  <si>
    <t>403-028</t>
  </si>
  <si>
    <t>841826403028</t>
  </si>
  <si>
    <t>da35896d-5936-4849-9d09-48288df022cb</t>
  </si>
  <si>
    <t>8418-26-403-028</t>
  </si>
  <si>
    <t>4041/2 N 3RD AVE</t>
  </si>
  <si>
    <t>N 1/2 LOT 6 EX E 2' BLK 1</t>
  </si>
  <si>
    <t>LUCAS, SUSAN KAY
&amp; SCOVILL, GLORIA JEAN</t>
  </si>
  <si>
    <t>199400006072</t>
  </si>
  <si>
    <t>LUCAS, SUSAN K</t>
  </si>
  <si>
    <t>404 1/2 N 3RD AVE</t>
  </si>
  <si>
    <t>LUCAS, SUSAN KAY</t>
  </si>
  <si>
    <t>SCOVILL, GLORIA JEAN</t>
  </si>
  <si>
    <t>LUCAS SUSAN KAY</t>
  </si>
  <si>
    <t>0726428004</t>
  </si>
  <si>
    <t>428-004</t>
  </si>
  <si>
    <t>841826428004</t>
  </si>
  <si>
    <t>d5383d73-7b41-42a1-a8ef-de4652845ad5</t>
  </si>
  <si>
    <t>8418-26-428-004</t>
  </si>
  <si>
    <t>407 N 3RD AVE</t>
  </si>
  <si>
    <t>LOT 9 EX W 2' BLK 2</t>
  </si>
  <si>
    <t>BOROTA, KENT S</t>
  </si>
  <si>
    <t>200400001378</t>
  </si>
  <si>
    <t>2829 160TH ST</t>
  </si>
  <si>
    <t>BOROTA KENT S</t>
  </si>
  <si>
    <t>0726428012</t>
  </si>
  <si>
    <t>428-012</t>
  </si>
  <si>
    <t>841826428012</t>
  </si>
  <si>
    <t>2a1e6ae1-84cf-4d8e-9de5-829d5ab127ff</t>
  </si>
  <si>
    <t>8418-26-428-012</t>
  </si>
  <si>
    <t>408 N 4TH AVE</t>
  </si>
  <si>
    <t>AVALOS, JOSE LUIS</t>
  </si>
  <si>
    <t>200200010509</t>
  </si>
  <si>
    <t>JOSE LUIS AVALOS</t>
  </si>
  <si>
    <t>604 S 12TH ST</t>
  </si>
  <si>
    <t>MARSHALLTOWN IA 5015</t>
  </si>
  <si>
    <t>0726403012</t>
  </si>
  <si>
    <t>403-012</t>
  </si>
  <si>
    <t>841826403012</t>
  </si>
  <si>
    <t>4dcc0531-9091-43c7-a8f3-a186f7f980c8</t>
  </si>
  <si>
    <t>8418-26-403-012</t>
  </si>
  <si>
    <t>405 N 2ND AVE</t>
  </si>
  <si>
    <t>LOT 8 BLK 1</t>
  </si>
  <si>
    <t>CHARLIER, JOHN B</t>
  </si>
  <si>
    <t>199900006565</t>
  </si>
  <si>
    <t>0726403027</t>
  </si>
  <si>
    <t>403-027</t>
  </si>
  <si>
    <t>841826403027</t>
  </si>
  <si>
    <t>d4e43ada-b26f-4593-8029-feb8db5e19d7</t>
  </si>
  <si>
    <t>8418-26-403-027</t>
  </si>
  <si>
    <t>406 N 3RD AVE</t>
  </si>
  <si>
    <t>201900003217</t>
  </si>
  <si>
    <t>0726428003</t>
  </si>
  <si>
    <t>428-003</t>
  </si>
  <si>
    <t>841826428003</t>
  </si>
  <si>
    <t>c2f19df3-92e6-467f-b346-e2ff75ddcf75</t>
  </si>
  <si>
    <t>8418-26-428-003</t>
  </si>
  <si>
    <t>409 N 3RD AVE</t>
  </si>
  <si>
    <t>LOT 8 EX W 2' BLK 2</t>
  </si>
  <si>
    <t>NAVARRO, CESAR ALCARAZ</t>
  </si>
  <si>
    <t>199700006377</t>
  </si>
  <si>
    <t>NAVARRO CESAR ALCARAZ</t>
  </si>
  <si>
    <t>0726428011</t>
  </si>
  <si>
    <t>428-011</t>
  </si>
  <si>
    <t>841826428011</t>
  </si>
  <si>
    <t>cd791556-504f-42f3-96e9-39caf3091870</t>
  </si>
  <si>
    <t>8418-26-428-011</t>
  </si>
  <si>
    <t>410 N 4TH AVE</t>
  </si>
  <si>
    <t>201900004725</t>
  </si>
  <si>
    <t>0726403011</t>
  </si>
  <si>
    <t>403-011</t>
  </si>
  <si>
    <t>841826403011</t>
  </si>
  <si>
    <t>007f078c-e31f-4e35-b346-1758a06e1c7c</t>
  </si>
  <si>
    <t>8418-26-403-011</t>
  </si>
  <si>
    <t>407 N 2ND AVE</t>
  </si>
  <si>
    <t>LOT 9 BLK 1</t>
  </si>
  <si>
    <t>RAMIREZ, FRANCISCO
&amp; RAMIREZ, MARIA</t>
  </si>
  <si>
    <t>199600008809</t>
  </si>
  <si>
    <t>RAMIREZ, FRANCISCO</t>
  </si>
  <si>
    <t>RAMIREZ, MARIA</t>
  </si>
  <si>
    <t>0726403026</t>
  </si>
  <si>
    <t>403-026</t>
  </si>
  <si>
    <t>841826403026</t>
  </si>
  <si>
    <t>d99f2ace-4be6-46ee-bb5f-13daf142e1ad</t>
  </si>
  <si>
    <t>8418-26-403-026</t>
  </si>
  <si>
    <t>408 N 3RD AVE</t>
  </si>
  <si>
    <t>201900003215</t>
  </si>
  <si>
    <t>0726428001</t>
  </si>
  <si>
    <t>841826428001</t>
  </si>
  <si>
    <t>62e99079-c644-41fc-9f6a-7a16499ab43e</t>
  </si>
  <si>
    <t>8418-26-428-001</t>
  </si>
  <si>
    <t>411 N 3RD AVE</t>
  </si>
  <si>
    <t>W 100' LOT 7 EX W 2' BLK 2</t>
  </si>
  <si>
    <t>GARCIA S, DEISY
&amp; VAZQUEZ, ALEJANDRO</t>
  </si>
  <si>
    <t>200400000939</t>
  </si>
  <si>
    <t>GARCIA S, DEISY</t>
  </si>
  <si>
    <t>502 E CHURCH ST</t>
  </si>
  <si>
    <t>VAZQUEZ, ALEJANDRO</t>
  </si>
  <si>
    <t>GARCIA S DEISY</t>
  </si>
  <si>
    <t>0726428002</t>
  </si>
  <si>
    <t>841826428002</t>
  </si>
  <si>
    <t>434e0a66-1249-4b72-8bcc-250b5142ba50</t>
  </si>
  <si>
    <t>8418-26-428-002</t>
  </si>
  <si>
    <t>305 SWAYZE ST</t>
  </si>
  <si>
    <t>E 80' LOT 7 BLK 2</t>
  </si>
  <si>
    <t>BOROTA RENTALS LLC</t>
  </si>
  <si>
    <t>201600006655</t>
  </si>
  <si>
    <t xml:space="preserve">BOROTA RENTALS LLC </t>
  </si>
  <si>
    <t>BOROTA RENTALS LLC ATTN: KENT BOROTA</t>
  </si>
  <si>
    <t>0726428010</t>
  </si>
  <si>
    <t>428-010</t>
  </si>
  <si>
    <t>841826428010</t>
  </si>
  <si>
    <t>6126d646-7d5f-4320-93ae-e0c6a9ec621c</t>
  </si>
  <si>
    <t>8418-26-428-010</t>
  </si>
  <si>
    <t>307-313 SWAYZE ST</t>
  </si>
  <si>
    <t>LOT 6 BLK 2</t>
  </si>
  <si>
    <t>200500002968</t>
  </si>
  <si>
    <t>GOMEZ MARIA</t>
  </si>
  <si>
    <t>0726403010</t>
  </si>
  <si>
    <t>403-010</t>
  </si>
  <si>
    <t>841826403010</t>
  </si>
  <si>
    <t>455947fb-6cfb-4e69-b14b-172858eaed4b</t>
  </si>
  <si>
    <t>8418-26-403-010</t>
  </si>
  <si>
    <t>409 N 2ND AVE</t>
  </si>
  <si>
    <t>LOT 10 BLK 1</t>
  </si>
  <si>
    <t>HANNAM, CHARLENE A</t>
  </si>
  <si>
    <t>201800001614</t>
  </si>
  <si>
    <t>CHARLENE A HANNAM</t>
  </si>
  <si>
    <t>HANNAM CHARLENE A</t>
  </si>
  <si>
    <t>0726403025</t>
  </si>
  <si>
    <t>403-025</t>
  </si>
  <si>
    <t>841826403025</t>
  </si>
  <si>
    <t>d24bb3b5-09f0-4ef1-a11a-402de3287513</t>
  </si>
  <si>
    <t>8418-26-403-025</t>
  </si>
  <si>
    <t>CHARLIER, PHYLLIS Y</t>
  </si>
  <si>
    <t>00000A270027</t>
  </si>
  <si>
    <t>MILLER, ROBERT</t>
  </si>
  <si>
    <t>0726403009</t>
  </si>
  <si>
    <t>403-009</t>
  </si>
  <si>
    <t>841826403009</t>
  </si>
  <si>
    <t>1f107367-97a9-4e40-af97-188204140af8</t>
  </si>
  <si>
    <t>8418-26-403-009</t>
  </si>
  <si>
    <t>411 N 2ND AVE</t>
  </si>
  <si>
    <t>LOT 11 BLK 1</t>
  </si>
  <si>
    <t>CHARLIER, TOM C JR
&amp; MILLER, PHYLLIS Y</t>
  </si>
  <si>
    <t>198800002423</t>
  </si>
  <si>
    <t>MILLER, PHYLLIS</t>
  </si>
  <si>
    <t>CHARLIER, TOM C JR</t>
  </si>
  <si>
    <t>0726403024</t>
  </si>
  <si>
    <t>403-024</t>
  </si>
  <si>
    <t>841826403024</t>
  </si>
  <si>
    <t>70200e08-4ee4-4a6f-a471-2d531a41c155</t>
  </si>
  <si>
    <t>8418-26-403-024</t>
  </si>
  <si>
    <t>502 N 3RD AVE</t>
  </si>
  <si>
    <t>MILLER, PHYLLIS Y
&amp; MILLER, ROBERT T</t>
  </si>
  <si>
    <t>198500005024</t>
  </si>
  <si>
    <t>MILLER, ROBERT &amp; PHYLLIS</t>
  </si>
  <si>
    <t>MILLER, ROBERT T</t>
  </si>
  <si>
    <t>0726426005</t>
  </si>
  <si>
    <t>426-005</t>
  </si>
  <si>
    <t>841826426005</t>
  </si>
  <si>
    <t>b4255394-d72c-4581-81c7-0b26fe4f38b1</t>
  </si>
  <si>
    <t>8418-26-426-005</t>
  </si>
  <si>
    <t>501 N 3RD AVE</t>
  </si>
  <si>
    <t>LOT 12 EX W 2' BLK 3</t>
  </si>
  <si>
    <t>GROTH, STANFORD D
&amp; GROTH, LESLIE A</t>
  </si>
  <si>
    <t>201600003604</t>
  </si>
  <si>
    <t>GROTH STANFORD</t>
  </si>
  <si>
    <t>2384 SAND RD</t>
  </si>
  <si>
    <t>GROTH, STANFORD</t>
  </si>
  <si>
    <t>GROTH, LESLIE</t>
  </si>
  <si>
    <t>GROTH STANFORD D &amp; LESLIE A</t>
  </si>
  <si>
    <t>0726426011</t>
  </si>
  <si>
    <t>426-011</t>
  </si>
  <si>
    <t>841826426011</t>
  </si>
  <si>
    <t>46395de1-f156-4656-9e52-7ec13c0516fb</t>
  </si>
  <si>
    <t>8418-26-426-011</t>
  </si>
  <si>
    <t>308 SWAYZE ST</t>
  </si>
  <si>
    <t>W 1/2 LOT 1 BLK 3</t>
  </si>
  <si>
    <t>RAMIREZ, SERGIOVALENTE</t>
  </si>
  <si>
    <t>202000000557</t>
  </si>
  <si>
    <t>DERREZA, SANJUANA</t>
  </si>
  <si>
    <t>SERGIO RAMIREZ</t>
  </si>
  <si>
    <t>0726426012</t>
  </si>
  <si>
    <t>426-012</t>
  </si>
  <si>
    <t>841826426012</t>
  </si>
  <si>
    <t>50046afd-a931-4b5e-b64a-f2b0fdcd2553</t>
  </si>
  <si>
    <t>8418-26-426-012</t>
  </si>
  <si>
    <t>502 N 4TH AVE</t>
  </si>
  <si>
    <t>E 1/2 LOT 1 BLK 3</t>
  </si>
  <si>
    <t>ARIAS MUNOZ, JUAN JOSE
&amp; MUNOZ, MARIA</t>
  </si>
  <si>
    <t>201900004654</t>
  </si>
  <si>
    <t>MUNOZ, MARIA</t>
  </si>
  <si>
    <t>ARIAS MUNOZ, JUAN JOSE</t>
  </si>
  <si>
    <t>JUAN JOSE ARIAS MUNOZ &amp; MARIA MUNOZ</t>
  </si>
  <si>
    <t>0726403008</t>
  </si>
  <si>
    <t>403-008</t>
  </si>
  <si>
    <t>841826403008</t>
  </si>
  <si>
    <t>80afcb91-d320-4593-ae5a-810a3fb79a6a</t>
  </si>
  <si>
    <t>8418-26-403-008</t>
  </si>
  <si>
    <t>501 N 2ND AVE</t>
  </si>
  <si>
    <t>LOT 12 BLK 1</t>
  </si>
  <si>
    <t>PARKS, PATRICIA R
&amp; PARKS, RONALD D</t>
  </si>
  <si>
    <t>199900012060</t>
  </si>
  <si>
    <t>PARKS, RONALD D</t>
  </si>
  <si>
    <t>PARKS, PATRICIA R</t>
  </si>
  <si>
    <t>PARKS RONALD D</t>
  </si>
  <si>
    <t>0726403023</t>
  </si>
  <si>
    <t>403-023</t>
  </si>
  <si>
    <t>841826403023</t>
  </si>
  <si>
    <t>b4f443d2-dc85-46fc-8f2e-b94b1dd77a30</t>
  </si>
  <si>
    <t>8418-26-403-023</t>
  </si>
  <si>
    <t>504 N 3RD AVE</t>
  </si>
  <si>
    <t>GARCIA GOMEZ YURICSI
&amp; GOMEZ ANDRADE MARILU</t>
  </si>
  <si>
    <t>201700004178</t>
  </si>
  <si>
    <t>YURICSI GARCIA GOMEZ &amp; MARILU GOMEZ ANDRADE</t>
  </si>
  <si>
    <t>201900006033</t>
  </si>
  <si>
    <t>0726426004</t>
  </si>
  <si>
    <t>426-004</t>
  </si>
  <si>
    <t>841826426004</t>
  </si>
  <si>
    <t>80e44451-e5ea-4e1a-a79b-d60c4dc528d6</t>
  </si>
  <si>
    <t>8418-26-426-004</t>
  </si>
  <si>
    <t>503 N 3RD AVE</t>
  </si>
  <si>
    <t>LOT 11 EX W 2' BLK 3</t>
  </si>
  <si>
    <t>0726426010</t>
  </si>
  <si>
    <t>426-010</t>
  </si>
  <si>
    <t>841826426010</t>
  </si>
  <si>
    <t>1e67eec0-2ac0-4a25-b0f8-a488d9850a33</t>
  </si>
  <si>
    <t>8418-26-426-010</t>
  </si>
  <si>
    <t>504 N 4TH AVE</t>
  </si>
  <si>
    <t>LOT 2 BLK 3</t>
  </si>
  <si>
    <t>PETERSEN, RORY A</t>
  </si>
  <si>
    <t>200300000250</t>
  </si>
  <si>
    <t>0726403007</t>
  </si>
  <si>
    <t>403-007</t>
  </si>
  <si>
    <t>841826403007</t>
  </si>
  <si>
    <t>d34d5f94-787c-40f9-bb65-fdb3f68f2ee5</t>
  </si>
  <si>
    <t>8418-26-403-007</t>
  </si>
  <si>
    <t>503 N 2ND AVE</t>
  </si>
  <si>
    <t>S 56 2/3' LOT 5/1 NW SE</t>
  </si>
  <si>
    <t>SANCHEZ, MIRNA A
&amp; SANCHEZ GARCIA, ROMAN</t>
  </si>
  <si>
    <t>200500004993</t>
  </si>
  <si>
    <t>SANCHEZ GARCIA, ROMAN</t>
  </si>
  <si>
    <t>0726403022</t>
  </si>
  <si>
    <t>403-022</t>
  </si>
  <si>
    <t>841826403022</t>
  </si>
  <si>
    <t>3e4e1cc0-d112-4c03-a0a1-8b25aa562060</t>
  </si>
  <si>
    <t>8418-26-403-022</t>
  </si>
  <si>
    <t>506 N 3RD AVE</t>
  </si>
  <si>
    <t>S 1/2 LOT 4/1 EX E 2' NW SE</t>
  </si>
  <si>
    <t>SERGIOVALENTE RAMIREZ</t>
  </si>
  <si>
    <t>201800006286</t>
  </si>
  <si>
    <t xml:space="preserve">SERGIOVALENTE RAMIREZ, </t>
  </si>
  <si>
    <t>0726426003</t>
  </si>
  <si>
    <t>426-003</t>
  </si>
  <si>
    <t>841826426003</t>
  </si>
  <si>
    <t>45852185-9071-43dd-a41a-03708f99d844</t>
  </si>
  <si>
    <t>8418-26-426-003</t>
  </si>
  <si>
    <t>505 N 3RD AVE</t>
  </si>
  <si>
    <t>LOT 10 EX W 2' BLK 3</t>
  </si>
  <si>
    <t>GOMEZ, RAMON
&amp; ORTIZ, JOSAFINA</t>
  </si>
  <si>
    <t>201800002085</t>
  </si>
  <si>
    <t>RAMON GOMEZ</t>
  </si>
  <si>
    <t>105 S 9TH ST</t>
  </si>
  <si>
    <t>ORTIZ, JOSAFINA</t>
  </si>
  <si>
    <t>0726426009</t>
  </si>
  <si>
    <t>426-009</t>
  </si>
  <si>
    <t>841826426009</t>
  </si>
  <si>
    <t>aa3619f7-bdbb-470a-8c4a-05878a0bde1b</t>
  </si>
  <si>
    <t>8418-26-426-009</t>
  </si>
  <si>
    <t>506 N 4TH AVE</t>
  </si>
  <si>
    <t>LOT 3 BLK 3</t>
  </si>
  <si>
    <t>VAJGRT, RICHARD D</t>
  </si>
  <si>
    <t>201000003452</t>
  </si>
  <si>
    <t>VAJGRT RICHARD D</t>
  </si>
  <si>
    <t>0726403006</t>
  </si>
  <si>
    <t>403-006</t>
  </si>
  <si>
    <t>841826403006</t>
  </si>
  <si>
    <t>2a98ef56-ffb2-49c7-a15b-f2bd15d68bca</t>
  </si>
  <si>
    <t>8418-26-403-006</t>
  </si>
  <si>
    <t>N 50' S 106 2/3' LOT 5/1 NW SE</t>
  </si>
  <si>
    <t>ORTEZ, IRENE
&amp; ORTEZ, JOSE</t>
  </si>
  <si>
    <t>200200007094</t>
  </si>
  <si>
    <t>ORTEZ, IRENE</t>
  </si>
  <si>
    <t>ORTEZ, JOSE</t>
  </si>
  <si>
    <t>JOSE ORTEZ</t>
  </si>
  <si>
    <t>0726403021</t>
  </si>
  <si>
    <t>403-021</t>
  </si>
  <si>
    <t>841826403021</t>
  </si>
  <si>
    <t>02b9b9b9-a28e-41d1-91d9-103a7b9ca10a</t>
  </si>
  <si>
    <t>8418-26-403-021</t>
  </si>
  <si>
    <t>N 1/2 LOT 4/1 EX E 2' NW SE</t>
  </si>
  <si>
    <t>ALAS, CAROLINA</t>
  </si>
  <si>
    <t>201300002668</t>
  </si>
  <si>
    <t>ALAS CAROLINA</t>
  </si>
  <si>
    <t>0726426002</t>
  </si>
  <si>
    <t>426-002</t>
  </si>
  <si>
    <t>841826426002</t>
  </si>
  <si>
    <t>a9ce2143-b328-48e5-b877-bcb681906a9a</t>
  </si>
  <si>
    <t>8418-26-426-002</t>
  </si>
  <si>
    <t>507 N 3RD AVE</t>
  </si>
  <si>
    <t>LOT 9 EX W 2' BLK 3</t>
  </si>
  <si>
    <t>0726426008</t>
  </si>
  <si>
    <t>426-008</t>
  </si>
  <si>
    <t>841826426008</t>
  </si>
  <si>
    <t>cdf2d5cb-2f38-45c2-a759-984b88d198b6</t>
  </si>
  <si>
    <t>8418-26-426-008</t>
  </si>
  <si>
    <t>508 N 4TH AVE</t>
  </si>
  <si>
    <t>HARTZLER, NEYSA GAIL</t>
  </si>
  <si>
    <t>201300001700</t>
  </si>
  <si>
    <t>HARTZLER NEYSA GAIL</t>
  </si>
  <si>
    <t>0726403005</t>
  </si>
  <si>
    <t>403-005</t>
  </si>
  <si>
    <t>841826403005</t>
  </si>
  <si>
    <t>5fb95066-3695-415e-bf71-f03d80b3b06b</t>
  </si>
  <si>
    <t>8418-26-403-005</t>
  </si>
  <si>
    <t>507 N 2ND AVE</t>
  </si>
  <si>
    <t>N 1/3 OF LOT 5/1 NW SE</t>
  </si>
  <si>
    <t>MURILLO, RAFAEL
&amp; MURILLO, TERESA</t>
  </si>
  <si>
    <t>200600006300</t>
  </si>
  <si>
    <t>MURILLO, TERESA</t>
  </si>
  <si>
    <t>MURILLO, RAFAEL</t>
  </si>
  <si>
    <t>MURILLO TERESA</t>
  </si>
  <si>
    <t>0726403019</t>
  </si>
  <si>
    <t>403-019</t>
  </si>
  <si>
    <t>841826403019</t>
  </si>
  <si>
    <t>ba1ed6d3-6e1e-47b7-9966-40eacb1091b9</t>
  </si>
  <si>
    <t>8418-26-403-019</t>
  </si>
  <si>
    <t>5101/2 N 3RD AVE</t>
  </si>
  <si>
    <t>W 110' LOT 3/1 NW SE</t>
  </si>
  <si>
    <t>201300005423</t>
  </si>
  <si>
    <t>SWITZER THOMAS</t>
  </si>
  <si>
    <t>0726403020</t>
  </si>
  <si>
    <t>403-020</t>
  </si>
  <si>
    <t>841826403020</t>
  </si>
  <si>
    <t>8fea0083-75cd-4c46-8ace-3eeb25513d81</t>
  </si>
  <si>
    <t>8418-26-403-020</t>
  </si>
  <si>
    <t>510 N 3RD AVE</t>
  </si>
  <si>
    <t>LOT 3/1 EX W 110' &amp; EX E 2' NW SE</t>
  </si>
  <si>
    <t>BROWN, KAREN A
&amp; BROWN, LARRY A</t>
  </si>
  <si>
    <t>199800007761</t>
  </si>
  <si>
    <t>LARRY &amp; KAREN BROWN</t>
  </si>
  <si>
    <t>3188 QUARRY RD</t>
  </si>
  <si>
    <t>BROWN, LARRY A</t>
  </si>
  <si>
    <t>BROWN, KAREN A</t>
  </si>
  <si>
    <t>LARRY A &amp; KAREN A BROWN</t>
  </si>
  <si>
    <t>QUARRY, IA 50158</t>
  </si>
  <si>
    <t>0726426007</t>
  </si>
  <si>
    <t>426-007</t>
  </si>
  <si>
    <t>841826426007</t>
  </si>
  <si>
    <t>555a8688-8570-4476-80b3-0acab537792e</t>
  </si>
  <si>
    <t>8418-26-426-007</t>
  </si>
  <si>
    <t>510 N 4TH AVE</t>
  </si>
  <si>
    <t>LOT 5 BLK 3</t>
  </si>
  <si>
    <t>OROZCO, JOSE G</t>
  </si>
  <si>
    <t>200300007933</t>
  </si>
  <si>
    <t>OROZCO JOSE G</t>
  </si>
  <si>
    <t>0726403018</t>
  </si>
  <si>
    <t>403-018</t>
  </si>
  <si>
    <t>841826403018</t>
  </si>
  <si>
    <t>7e25e97b-e27d-49a8-877b-a96bf47ccdbb</t>
  </si>
  <si>
    <t>8418-26-403-018</t>
  </si>
  <si>
    <t>512 N 3RD AVE</t>
  </si>
  <si>
    <t>E 87' OF S 45' LOT 2/1 EX BEG AT PT 2' W OF SE COR LOT 2/1 THEN E 2' N 45' W 2.10' S TO BEG NW SE</t>
  </si>
  <si>
    <t>200800006406</t>
  </si>
  <si>
    <t>0726403004</t>
  </si>
  <si>
    <t>403-004</t>
  </si>
  <si>
    <t>841826403004</t>
  </si>
  <si>
    <t>75c9964f-35ab-415f-a7d1-8f1066df64a9</t>
  </si>
  <si>
    <t>8418-26-403-004</t>
  </si>
  <si>
    <t>509 N 2ND AVE</t>
  </si>
  <si>
    <t>LOT 6/1 EX E 45' NW SE</t>
  </si>
  <si>
    <t>SANCHEZ, ARTURO JR
&amp; SANCHEZ, SAYRA M</t>
  </si>
  <si>
    <t>AVALOS PALOMA
&amp; AVALOS RODRIGUEZ MELCHOR</t>
  </si>
  <si>
    <t>201200000034</t>
  </si>
  <si>
    <t>MELCHOR AVALOS-RODRIGUEZ &amp; PALOMA YANETH AVALOS</t>
  </si>
  <si>
    <t>201700000931</t>
  </si>
  <si>
    <t>SANCHEZ, ARTURO JR</t>
  </si>
  <si>
    <t>SANCHEZ, SAYRA M</t>
  </si>
  <si>
    <t>AVALOS-RODRIGUEZ MELCHOR</t>
  </si>
  <si>
    <t>0726426001</t>
  </si>
  <si>
    <t>426-001</t>
  </si>
  <si>
    <t>841826426001</t>
  </si>
  <si>
    <t>05cd7e9b-44be-48de-a9d7-ee283c669206</t>
  </si>
  <si>
    <t>8418-26-426-001</t>
  </si>
  <si>
    <t>511 N 3RD AVE</t>
  </si>
  <si>
    <t>LOT 7 &amp; 8 EX THE W 2' THEREOF BLK 3</t>
  </si>
  <si>
    <t>FERNEAU, BRAD
&amp; FERNEAU, GARY &amp; LORI</t>
  </si>
  <si>
    <t>201400001968</t>
  </si>
  <si>
    <t>FERNEAU, GARY</t>
  </si>
  <si>
    <t>FERNEAU, BRAD</t>
  </si>
  <si>
    <t>FERNEAU, GARY &amp; LORI</t>
  </si>
  <si>
    <t>GARY &amp; LORI FERNEAU</t>
  </si>
  <si>
    <t>0726426006</t>
  </si>
  <si>
    <t>426-006</t>
  </si>
  <si>
    <t>841826426006</t>
  </si>
  <si>
    <t>43105ab8-7152-4779-b26b-6275d7faa966</t>
  </si>
  <si>
    <t>8418-26-426-006</t>
  </si>
  <si>
    <t>512 N 4TH AVE</t>
  </si>
  <si>
    <t>LOT 6 BLK 3</t>
  </si>
  <si>
    <t>RODRIGUEZ, MARCELINA</t>
  </si>
  <si>
    <t>201000007186</t>
  </si>
  <si>
    <t>ASHLEY HERNANDEZ</t>
  </si>
  <si>
    <t>0726403001</t>
  </si>
  <si>
    <t>403-001</t>
  </si>
  <si>
    <t>841826403001</t>
  </si>
  <si>
    <t>9a901211-16c5-41ec-a827-d3723ee89253</t>
  </si>
  <si>
    <t>8418-26-403-001</t>
  </si>
  <si>
    <t>511 N 2ND AVE</t>
  </si>
  <si>
    <t>W 90' OF LOT 7/1 NW SE</t>
  </si>
  <si>
    <t>HANNAM, ELIZABETH S</t>
  </si>
  <si>
    <t>LUETHJE KATHY M</t>
  </si>
  <si>
    <t>201200001435</t>
  </si>
  <si>
    <t>PO BOX 541</t>
  </si>
  <si>
    <t>KATHY M LUETHJE</t>
  </si>
  <si>
    <t>1206 E NEVADA ST</t>
  </si>
  <si>
    <t>0726403002</t>
  </si>
  <si>
    <t>403-002</t>
  </si>
  <si>
    <t>841826403002</t>
  </si>
  <si>
    <t>b02a465b-19c7-42aa-a643-9db693df836c</t>
  </si>
  <si>
    <t>8418-26-403-002</t>
  </si>
  <si>
    <t>203 MARION ST</t>
  </si>
  <si>
    <t>W 45' OF E 90' OF LOT 7/1 NW SE</t>
  </si>
  <si>
    <t>CHARLIER JOHN BAPTIST</t>
  </si>
  <si>
    <t>201100006244</t>
  </si>
  <si>
    <t>CHARLIER, JOHN</t>
  </si>
  <si>
    <t>0726403003</t>
  </si>
  <si>
    <t>403-003</t>
  </si>
  <si>
    <t>841826403003</t>
  </si>
  <si>
    <t>85fa7d8a-4370-472d-ba8f-734f2c94d12b</t>
  </si>
  <si>
    <t>8418-26-403-003</t>
  </si>
  <si>
    <t>205 MARION ST</t>
  </si>
  <si>
    <t>E 45' LOT 6/1 AND E 45' LOT 7/1 NW SE</t>
  </si>
  <si>
    <t>201900003214</t>
  </si>
  <si>
    <t>0726403015</t>
  </si>
  <si>
    <t>403-015</t>
  </si>
  <si>
    <t>841826403015</t>
  </si>
  <si>
    <t>e202c5ea-a93e-482c-a900-b93f9cecd61d</t>
  </si>
  <si>
    <t>8418-26-403-015</t>
  </si>
  <si>
    <t>207 MARION ST</t>
  </si>
  <si>
    <t>W 55' OF LOT 1/1 W 55' LOT 2/1 NW SE</t>
  </si>
  <si>
    <t>NDIHOKUBWAYO, LEVIS
&amp; NDAYISHIMIYE, SOLANGE</t>
  </si>
  <si>
    <t>201700000401</t>
  </si>
  <si>
    <t>NDIHOKUBWAYO LEVIS</t>
  </si>
  <si>
    <t>NDIHOKUBWAYO, LEVIS</t>
  </si>
  <si>
    <t>NDAYISHIMIYE, SOLANGE</t>
  </si>
  <si>
    <t>0726403016</t>
  </si>
  <si>
    <t>403-016</t>
  </si>
  <si>
    <t>841826403016</t>
  </si>
  <si>
    <t>ad0a5e8a-12bc-4a5c-89e8-1c41118e808d</t>
  </si>
  <si>
    <t>8418-26-403-016</t>
  </si>
  <si>
    <t>209 MARION ST</t>
  </si>
  <si>
    <t>E 50' OF W 105' OF LOTS 1/1 &amp; 2/1 EX S 45' OF E 14.5' OF E 50' W 105' LOT 2/1 NW SE &amp; W 7' OF S 16.7' OF A TRACT OF LAND DESCRIBED AS THE E 72.5' OF LOT 1/1 TOGETHER WITH E 72.5' N 5' OF LOT 2/1 NW SE</t>
  </si>
  <si>
    <t>KRUKOW, AZENET
&amp; KRUKOW, CHAD J</t>
  </si>
  <si>
    <t>200600008336</t>
  </si>
  <si>
    <t>KRUKOW, CHAD J</t>
  </si>
  <si>
    <t>KRUKOW, AZENET</t>
  </si>
  <si>
    <t>KRUKOW CHAD J</t>
  </si>
  <si>
    <t>0726403017</t>
  </si>
  <si>
    <t>403-017</t>
  </si>
  <si>
    <t>841826403017</t>
  </si>
  <si>
    <t>b65da928-235a-45fb-8da9-c22f87248b47</t>
  </si>
  <si>
    <t>8418-26-403-017</t>
  </si>
  <si>
    <t>514 N 3RD AVE</t>
  </si>
  <si>
    <t>E 72.5' OF LOT 1/1 &amp; E 72.5' OF N 5.0' LOT 2/1 EX S 16.7' W 7.0' &amp; EX HWY NW SE</t>
  </si>
  <si>
    <t>200500005365</t>
  </si>
  <si>
    <t>BROWN BETTY L</t>
  </si>
  <si>
    <t>0726279006</t>
  </si>
  <si>
    <t>279-006</t>
  </si>
  <si>
    <t>841826279006</t>
  </si>
  <si>
    <t>4a5e156c-b528-40c7-ba7f-7b3861e1f2b7</t>
  </si>
  <si>
    <t>8418-26-279-006</t>
  </si>
  <si>
    <t>304 MARION ST</t>
  </si>
  <si>
    <t>E 40' W 1/2 LOT 1</t>
  </si>
  <si>
    <t>MICHEL, BRENT S</t>
  </si>
  <si>
    <t>200800007231</t>
  </si>
  <si>
    <t>BRENT MICHEL</t>
  </si>
  <si>
    <t>BINFORDS PARK PLACE ADD</t>
  </si>
  <si>
    <t>MICHEL BRENT S</t>
  </si>
  <si>
    <t>2859 197TH ST</t>
  </si>
  <si>
    <t>0726279007</t>
  </si>
  <si>
    <t>279-007</t>
  </si>
  <si>
    <t>841826279007</t>
  </si>
  <si>
    <t>fb65453c-4894-4e4e-8e93-3311a2c5792b</t>
  </si>
  <si>
    <t>8418-26-279-007</t>
  </si>
  <si>
    <t>306 MARION ST</t>
  </si>
  <si>
    <t>E 89 3/4' LOT 1</t>
  </si>
  <si>
    <t>CHANNELL, WILLIAM R</t>
  </si>
  <si>
    <t>199300001019</t>
  </si>
  <si>
    <t>0726279016</t>
  </si>
  <si>
    <t>279-016</t>
  </si>
  <si>
    <t>841826279016</t>
  </si>
  <si>
    <t>a3c1cf9e-fd35-4a1c-8215-bc3194ba90d0</t>
  </si>
  <si>
    <t>8418-26-279-016</t>
  </si>
  <si>
    <t>602 N 4TH AVE</t>
  </si>
  <si>
    <t>LOT 81</t>
  </si>
  <si>
    <t>200500004049</t>
  </si>
  <si>
    <t>0726255006</t>
  </si>
  <si>
    <t>255-006</t>
  </si>
  <si>
    <t>841826255006</t>
  </si>
  <si>
    <t>d16dacb1-1e57-4ad0-a32d-89741688c002</t>
  </si>
  <si>
    <t>8418-26-255-006</t>
  </si>
  <si>
    <t>601 N 2ND AVE</t>
  </si>
  <si>
    <t>W 99' 11 INCHES LOT 12 BLK 4</t>
  </si>
  <si>
    <t>LYNCH, TIMOTHY J</t>
  </si>
  <si>
    <t>201200005444</t>
  </si>
  <si>
    <t>RIVERSIDE ADD</t>
  </si>
  <si>
    <t>LYNCH TIMOTHY J</t>
  </si>
  <si>
    <t>0726255007</t>
  </si>
  <si>
    <t>255-007</t>
  </si>
  <si>
    <t>841826255007</t>
  </si>
  <si>
    <t>4296162e-070a-41e1-aaf6-fb5558cbf2f5</t>
  </si>
  <si>
    <t>8418-26-255-007</t>
  </si>
  <si>
    <t>206 MARION ST</t>
  </si>
  <si>
    <t>E 59' 11 INCHES LOT 12 BLK 4</t>
  </si>
  <si>
    <t>HARO, REYNALDO</t>
  </si>
  <si>
    <t>199900005700</t>
  </si>
  <si>
    <t>PO BOX 1678</t>
  </si>
  <si>
    <t>HARO REYNALDO</t>
  </si>
  <si>
    <t>0726255013</t>
  </si>
  <si>
    <t>255-013</t>
  </si>
  <si>
    <t>841826255013</t>
  </si>
  <si>
    <t>b33d0c0b-d794-4236-8d64-becd2abd53be</t>
  </si>
  <si>
    <t>8418-26-255-013</t>
  </si>
  <si>
    <t>212 MARION ST</t>
  </si>
  <si>
    <t>LOT 9 BLK 4</t>
  </si>
  <si>
    <t>SCHENDEL, MARY B</t>
  </si>
  <si>
    <t>198800001736</t>
  </si>
  <si>
    <t>902 W MAIN ST</t>
  </si>
  <si>
    <t>MARY B SCHENDEL</t>
  </si>
  <si>
    <t>625 W LINCOLN WAY</t>
  </si>
  <si>
    <t>0726279005</t>
  </si>
  <si>
    <t>279-005</t>
  </si>
  <si>
    <t>841826279005</t>
  </si>
  <si>
    <t>adf379ee-0c35-4461-ab5e-ba30fc3b82f1</t>
  </si>
  <si>
    <t>8418-26-279-005</t>
  </si>
  <si>
    <t>601 N 3RD AVE</t>
  </si>
  <si>
    <t>W 1/2 LOT 1 EX E 40' AND ALL LOT 2</t>
  </si>
  <si>
    <t>GUZMAN, MIGUEL</t>
  </si>
  <si>
    <t>ALVAREZ JOSE MANUEL SR</t>
  </si>
  <si>
    <t>201500000321</t>
  </si>
  <si>
    <t>ALVAREZ, JOSE MANUEL SR</t>
  </si>
  <si>
    <t>212 N CENTER ST</t>
  </si>
  <si>
    <t>0726255005</t>
  </si>
  <si>
    <t>255-005</t>
  </si>
  <si>
    <t>841826255005</t>
  </si>
  <si>
    <t>20f74eb9-cd05-4493-862d-20f3ad100d63</t>
  </si>
  <si>
    <t>8418-26-255-005</t>
  </si>
  <si>
    <t>603 N 2ND AVE</t>
  </si>
  <si>
    <t>LOT 13 BLK 4</t>
  </si>
  <si>
    <t>SIMATOVICH, STACY</t>
  </si>
  <si>
    <t>200500005393</t>
  </si>
  <si>
    <t>C/O NORTH STAR COMMUNITY SERV</t>
  </si>
  <si>
    <t>16 E MAIN ST STE #290</t>
  </si>
  <si>
    <t>SIMATOVICH STACY</t>
  </si>
  <si>
    <t>0726255012</t>
  </si>
  <si>
    <t>255-012</t>
  </si>
  <si>
    <t>841826255012</t>
  </si>
  <si>
    <t>26e1cb8d-da2a-4a23-b328-8da5b5c5b88d</t>
  </si>
  <si>
    <t>8418-26-255-012</t>
  </si>
  <si>
    <t>604 N 3RD AVE</t>
  </si>
  <si>
    <t>LOT 8 BLK 4</t>
  </si>
  <si>
    <t>DURLIN, AARON</t>
  </si>
  <si>
    <t>201600003373</t>
  </si>
  <si>
    <t>DURLIN AARON</t>
  </si>
  <si>
    <t>0726279004</t>
  </si>
  <si>
    <t>279-004</t>
  </si>
  <si>
    <t>841826279004</t>
  </si>
  <si>
    <t>a50bdc1f-adc7-47f4-87b6-a853d18f182d</t>
  </si>
  <si>
    <t>8418-26-279-004</t>
  </si>
  <si>
    <t>605 N 3RD AVE</t>
  </si>
  <si>
    <t>LOT 3</t>
  </si>
  <si>
    <t>MORFORD, STEPHANIE M</t>
  </si>
  <si>
    <t>201800004708</t>
  </si>
  <si>
    <t>STEPHANIE M MORFORD</t>
  </si>
  <si>
    <t>2401 S 3RD AVE</t>
  </si>
  <si>
    <t>MORFORD, STEPHANIE</t>
  </si>
  <si>
    <t>MORFORD STEPHANIE M</t>
  </si>
  <si>
    <t>0726279017</t>
  </si>
  <si>
    <t>279-017</t>
  </si>
  <si>
    <t>841826279017</t>
  </si>
  <si>
    <t>9d939aea-f23b-4d54-9379-6c094aec6d50</t>
  </si>
  <si>
    <t>8418-26-279-017</t>
  </si>
  <si>
    <t>INDUSTRIAL</t>
  </si>
  <si>
    <t>604-606 N 4TH AVE</t>
  </si>
  <si>
    <t>LOTS 79 &amp; 80</t>
  </si>
  <si>
    <t>BRUIN MFG CO</t>
  </si>
  <si>
    <t>199600001045</t>
  </si>
  <si>
    <t>PO BOX 578</t>
  </si>
  <si>
    <t xml:space="preserve">BRUIN MFG CO </t>
  </si>
  <si>
    <t>0726255004</t>
  </si>
  <si>
    <t>255-004</t>
  </si>
  <si>
    <t>841826255004</t>
  </si>
  <si>
    <t>716379de-a8ec-4a75-8be3-b0ba92fdc1e1</t>
  </si>
  <si>
    <t>8418-26-255-004</t>
  </si>
  <si>
    <t>605 N 2ND AVE</t>
  </si>
  <si>
    <t>LOT 14 BLK 4</t>
  </si>
  <si>
    <t>MAYFIELD ANNETTE</t>
  </si>
  <si>
    <t>200800003118</t>
  </si>
  <si>
    <t>0726255011</t>
  </si>
  <si>
    <t>255-011</t>
  </si>
  <si>
    <t>841826255011</t>
  </si>
  <si>
    <t>dc82fadc-7270-477e-a281-238e69d3f673</t>
  </si>
  <si>
    <t>8418-26-255-011</t>
  </si>
  <si>
    <t>606 N 3RD AVE</t>
  </si>
  <si>
    <t>LOT 7 BLK 4</t>
  </si>
  <si>
    <t>DIXON, WILLIAM G</t>
  </si>
  <si>
    <t>201700001391</t>
  </si>
  <si>
    <t>DIXON WILLIAM G</t>
  </si>
  <si>
    <t>DIXON, WILLIAM</t>
  </si>
  <si>
    <t>0726279012</t>
  </si>
  <si>
    <t>279-012</t>
  </si>
  <si>
    <t>841826279012</t>
  </si>
  <si>
    <t>8fc9ca5b-1dd4-4193-891b-693a6ce3d705</t>
  </si>
  <si>
    <t>8418-26-279-012</t>
  </si>
  <si>
    <t>608 N 4TH AVE</t>
  </si>
  <si>
    <t>LOT 78</t>
  </si>
  <si>
    <t>SANCHEZ, ABEL
&amp; SANCHEZ, ANGELICA</t>
  </si>
  <si>
    <t>199800005527</t>
  </si>
  <si>
    <t>SANCHEZ ABEL &amp; ANGELICA</t>
  </si>
  <si>
    <t>SANCHEZ, ABEL</t>
  </si>
  <si>
    <t>SANCHEZ, ANGELICA</t>
  </si>
  <si>
    <t>0726255003</t>
  </si>
  <si>
    <t>255-003</t>
  </si>
  <si>
    <t>841826255003</t>
  </si>
  <si>
    <t>753c3e6a-d40f-4509-a2ef-570efd2aa9f6</t>
  </si>
  <si>
    <t>8418-26-255-003</t>
  </si>
  <si>
    <t>607 N 2ND AVE</t>
  </si>
  <si>
    <t>LOT 15 BLK 4</t>
  </si>
  <si>
    <t>KERR, LARRY D
&amp; KERR, PATRICIA A</t>
  </si>
  <si>
    <t>200200005870</t>
  </si>
  <si>
    <t>KERR, LARRY D</t>
  </si>
  <si>
    <t>KERR, PATRICIA A</t>
  </si>
  <si>
    <t>KERR PATRICIA A</t>
  </si>
  <si>
    <t>0726255010</t>
  </si>
  <si>
    <t>255-010</t>
  </si>
  <si>
    <t>841826255010</t>
  </si>
  <si>
    <t>7085d189-81e7-4c33-a0c1-6ca72bb87e33</t>
  </si>
  <si>
    <t>8418-26-255-010</t>
  </si>
  <si>
    <t>608 N 3RD AVE</t>
  </si>
  <si>
    <t>LOT 6 BLK 4</t>
  </si>
  <si>
    <t>JUDGE, JOHN</t>
  </si>
  <si>
    <t>201600000888</t>
  </si>
  <si>
    <t>JUDGE JOHN</t>
  </si>
  <si>
    <t>2753 C AVE</t>
  </si>
  <si>
    <t>GARWIN IA 50632</t>
  </si>
  <si>
    <t>GARWIN, IA 50632</t>
  </si>
  <si>
    <t>0726279003</t>
  </si>
  <si>
    <t>279-003</t>
  </si>
  <si>
    <t>841826279003</t>
  </si>
  <si>
    <t>bed34676-72ab-4a6d-87d8-bca60a03b756</t>
  </si>
  <si>
    <t>8418-26-279-003</t>
  </si>
  <si>
    <t>609 N 3RD AVE</t>
  </si>
  <si>
    <t>LOTS 4 &amp; 5</t>
  </si>
  <si>
    <t>GUADIANA, CIPRIANO</t>
  </si>
  <si>
    <t>201600002877</t>
  </si>
  <si>
    <t>GUADIANA CIPRIANO</t>
  </si>
  <si>
    <t>909 W BOONE ST</t>
  </si>
  <si>
    <t>0726279011</t>
  </si>
  <si>
    <t>279-011</t>
  </si>
  <si>
    <t>841826279011</t>
  </si>
  <si>
    <t>cb6a1c31-af34-4cc8-93a0-866254a1a25c</t>
  </si>
  <si>
    <t>8418-26-279-011</t>
  </si>
  <si>
    <t>610 N 4TH AVE</t>
  </si>
  <si>
    <t>LOT 77</t>
  </si>
  <si>
    <t>LANDT, JIMMY L
&amp; LANDT, LINDA L</t>
  </si>
  <si>
    <t>197400002508</t>
  </si>
  <si>
    <t>LANDT JIMMY L</t>
  </si>
  <si>
    <t>LANDT, JIMMY L</t>
  </si>
  <si>
    <t>LANDT, LINDA L</t>
  </si>
  <si>
    <t>0726255002</t>
  </si>
  <si>
    <t>255-002</t>
  </si>
  <si>
    <t>841826255002</t>
  </si>
  <si>
    <t>14c9dda3-1ab3-4607-aaaa-916cbf144a3d</t>
  </si>
  <si>
    <t>8418-26-255-002</t>
  </si>
  <si>
    <t>609 N 2ND AVE</t>
  </si>
  <si>
    <t>LOT 16 BLK 4</t>
  </si>
  <si>
    <t>MURPHY, PETER
&amp; MURPHY, KIM</t>
  </si>
  <si>
    <t>BURRAGE CHARLES</t>
  </si>
  <si>
    <t>201600000436</t>
  </si>
  <si>
    <t>MURPHY PETER &amp; KIM</t>
  </si>
  <si>
    <t>606 N 2ND AVE</t>
  </si>
  <si>
    <t>201700000441</t>
  </si>
  <si>
    <t>MURPHY, PETER</t>
  </si>
  <si>
    <t>MURPHY, KIM</t>
  </si>
  <si>
    <t>BURRAGE CHARLES S</t>
  </si>
  <si>
    <t>0726255009</t>
  </si>
  <si>
    <t>255-009</t>
  </si>
  <si>
    <t>841826255009</t>
  </si>
  <si>
    <t>91c543d5-3d44-47da-b6d0-2d3dd5de63d7</t>
  </si>
  <si>
    <t>8418-26-255-009</t>
  </si>
  <si>
    <t>610 N 3RD AVE</t>
  </si>
  <si>
    <t>LOT 5 BLK 4</t>
  </si>
  <si>
    <t>GERKE, FRIEDA</t>
  </si>
  <si>
    <t>200500002560</t>
  </si>
  <si>
    <t>GERKE FRIEDA</t>
  </si>
  <si>
    <t>0726279002</t>
  </si>
  <si>
    <t>279-002</t>
  </si>
  <si>
    <t>841826279002</t>
  </si>
  <si>
    <t>4c4830bd-3a5c-478b-a7f3-14256ae75a63</t>
  </si>
  <si>
    <t>8418-26-279-002</t>
  </si>
  <si>
    <t>611 N 3RD AVE</t>
  </si>
  <si>
    <t>LOT 6 EX BEG .45' E OF NW COR LOT 6 THENCE W .45' S 41.5' NE TO BEG</t>
  </si>
  <si>
    <t>BROTHERS, TIMOTHY</t>
  </si>
  <si>
    <t>199900004059</t>
  </si>
  <si>
    <t>BROTHERS TIMOTHY</t>
  </si>
  <si>
    <t>0726279010</t>
  </si>
  <si>
    <t>279-010</t>
  </si>
  <si>
    <t>841826279010</t>
  </si>
  <si>
    <t>aa988f25-105a-4be9-b6dd-e50656ab6f9c</t>
  </si>
  <si>
    <t>8418-26-279-010</t>
  </si>
  <si>
    <t>612 N 4TH AVE</t>
  </si>
  <si>
    <t>LOT 76</t>
  </si>
  <si>
    <t>KENT, ALLAN</t>
  </si>
  <si>
    <t>201400002412</t>
  </si>
  <si>
    <t>KENT ALLAN</t>
  </si>
  <si>
    <t>0726279009</t>
  </si>
  <si>
    <t>279-009</t>
  </si>
  <si>
    <t>841826279009</t>
  </si>
  <si>
    <t>0d80bb2e-d848-4ffd-b04e-361200bd5b48</t>
  </si>
  <si>
    <t>8418-26-279-009</t>
  </si>
  <si>
    <t>614 N 4TH AVE</t>
  </si>
  <si>
    <t>LOT 75</t>
  </si>
  <si>
    <t>GONZALEZ, GLADIS M</t>
  </si>
  <si>
    <t>200700006622</t>
  </si>
  <si>
    <t>GONZALEZ GLADIS M</t>
  </si>
  <si>
    <t>0726255001</t>
  </si>
  <si>
    <t>255-001</t>
  </si>
  <si>
    <t>841826255001</t>
  </si>
  <si>
    <t>bc3619ff-39e7-4d96-91db-a26fed2ed437</t>
  </si>
  <si>
    <t>8418-26-255-001</t>
  </si>
  <si>
    <t>611 N 2ND AVE</t>
  </si>
  <si>
    <t>LOT 17 BLK 4</t>
  </si>
  <si>
    <t>CERVANTES, ABIGAI</t>
  </si>
  <si>
    <t>RONQUILLO RAMOS ROCIO</t>
  </si>
  <si>
    <t>201400003961</t>
  </si>
  <si>
    <t>ROCIO RONQUILLO RAMOS</t>
  </si>
  <si>
    <t>201800006950</t>
  </si>
  <si>
    <t>0726255008</t>
  </si>
  <si>
    <t>255-008</t>
  </si>
  <si>
    <t>841826255008</t>
  </si>
  <si>
    <t>445c0b44-1449-4f7a-8101-a0681669c25f</t>
  </si>
  <si>
    <t>8418-26-255-008</t>
  </si>
  <si>
    <t>612 N 3RD AVE</t>
  </si>
  <si>
    <t>0726279001</t>
  </si>
  <si>
    <t>279-001</t>
  </si>
  <si>
    <t>841826279001</t>
  </si>
  <si>
    <t>85e90283-7d11-4129-a9dc-ab17240c4fce</t>
  </si>
  <si>
    <t>8418-26-279-001</t>
  </si>
  <si>
    <t>613-615 N 3RD AVE</t>
  </si>
  <si>
    <t>LOTS 7 &amp; 8 EX THAT PART OF LOTS 7 &amp; 8 LYING W OF A LINE BEG AT A PT .4' E OF SW COR SAID LOT 7 ON THE S LINE THEREOF THENCE TO A PT 5.9' E OF NW COR OF SAID LOT 8 ON THE N LINE THEREOF</t>
  </si>
  <si>
    <t>MISHI FOODMART INC</t>
  </si>
  <si>
    <t>201500001233</t>
  </si>
  <si>
    <t>C/O PATEL BIPIN</t>
  </si>
  <si>
    <t>613 N 3RD AVE</t>
  </si>
  <si>
    <t xml:space="preserve">MISHI FOODMART INC  </t>
  </si>
  <si>
    <t>0726279008</t>
  </si>
  <si>
    <t>279-008</t>
  </si>
  <si>
    <t>841826279008</t>
  </si>
  <si>
    <t>61112b69-43fe-45e3-a960-60e44e2b9e17</t>
  </si>
  <si>
    <t>8418-26-279-008</t>
  </si>
  <si>
    <t>307 RIVERSIDE ST</t>
  </si>
  <si>
    <t>LOT 74</t>
  </si>
  <si>
    <t>ADLAND ENGRAVING CO INC</t>
  </si>
  <si>
    <t>199600003599</t>
  </si>
  <si>
    <t xml:space="preserve">ADLAND ENGRAVING CO INC </t>
  </si>
  <si>
    <t>0726276016</t>
  </si>
  <si>
    <t>276-016</t>
  </si>
  <si>
    <t>841826276016</t>
  </si>
  <si>
    <t>1358bb85-40b2-4b15-b3a7-47e719c977e6</t>
  </si>
  <si>
    <t>8418-26-276-016</t>
  </si>
  <si>
    <t>LOT 73</t>
  </si>
  <si>
    <t>RIOS, SERGIO RAMIREZ</t>
  </si>
  <si>
    <t>200500005499</t>
  </si>
  <si>
    <t>RIOS SERGIO RAMIREZ</t>
  </si>
  <si>
    <t>0726276015</t>
  </si>
  <si>
    <t>276-015</t>
  </si>
  <si>
    <t>841826276015</t>
  </si>
  <si>
    <t>0de9b790-ce6a-4e06-a494-24da946ab29a</t>
  </si>
  <si>
    <t>8418-26-276-015</t>
  </si>
  <si>
    <t>704 N 4TH AVE</t>
  </si>
  <si>
    <t>LOT 72</t>
  </si>
  <si>
    <t>RAMSEY, ANNABELLE
&amp; RAMSEY, JAMES J</t>
  </si>
  <si>
    <t>199600005681</t>
  </si>
  <si>
    <t>RAMSEY, JAMES J</t>
  </si>
  <si>
    <t>RAMSEY, ANNABELLE</t>
  </si>
  <si>
    <t>RAMSEY ANNABELLE</t>
  </si>
  <si>
    <t>0726276007</t>
  </si>
  <si>
    <t>841826276007</t>
  </si>
  <si>
    <t>8188950e-eb06-4f9f-9c4d-cb3017e3a35e</t>
  </si>
  <si>
    <t>8418-26-276-007</t>
  </si>
  <si>
    <t>701A N 3RD AVE</t>
  </si>
  <si>
    <t>LOTS 9-11 AND 20' ADJ LOTS 9-11 ON W</t>
  </si>
  <si>
    <t>0726276014</t>
  </si>
  <si>
    <t>841826276014</t>
  </si>
  <si>
    <t>4076ba47-d72f-4985-948f-f5339684ca55</t>
  </si>
  <si>
    <t>8418-26-276-014</t>
  </si>
  <si>
    <t>706 N 4TH AVE</t>
  </si>
  <si>
    <t>LOT 71</t>
  </si>
  <si>
    <t>WELTER, KARY JO
&amp; WELTER, THOMAS</t>
  </si>
  <si>
    <t>200900003853</t>
  </si>
  <si>
    <t>WELTER, KARY</t>
  </si>
  <si>
    <t>2707 W MAIN ST</t>
  </si>
  <si>
    <t>WELTER, THOMAS</t>
  </si>
  <si>
    <t>WELTER, KARY JO</t>
  </si>
  <si>
    <t>WELTER THOMAS</t>
  </si>
  <si>
    <t>0726276006</t>
  </si>
  <si>
    <t>276-006</t>
  </si>
  <si>
    <t>841826276006</t>
  </si>
  <si>
    <t>724e6e98-1efe-4f0d-be29-ee25cdf61e19</t>
  </si>
  <si>
    <t>8418-26-276-006</t>
  </si>
  <si>
    <t>707 N 3RD AVE</t>
  </si>
  <si>
    <t>LOT 12 &amp; 20' OF VAC ST ON W OF LOT 12</t>
  </si>
  <si>
    <t>LANG, JOSHUA M</t>
  </si>
  <si>
    <t>201900004888</t>
  </si>
  <si>
    <t>JOSHUA M LANG</t>
  </si>
  <si>
    <t>502 E SOUTHRIDGE RD</t>
  </si>
  <si>
    <t>0726276013</t>
  </si>
  <si>
    <t>841826276013</t>
  </si>
  <si>
    <t>d7317325-c939-47f8-b1d5-f410ee875287</t>
  </si>
  <si>
    <t>8418-26-276-013</t>
  </si>
  <si>
    <t>708 N 4TH AVE</t>
  </si>
  <si>
    <t>LOT 70</t>
  </si>
  <si>
    <t>MENDOZA, RAFAEL</t>
  </si>
  <si>
    <t>200700002782</t>
  </si>
  <si>
    <t>MENDOZA RAFAEL</t>
  </si>
  <si>
    <t>0726276005</t>
  </si>
  <si>
    <t>276-005</t>
  </si>
  <si>
    <t>841826276005</t>
  </si>
  <si>
    <t>36a60ebd-a330-4b31-9660-8d21a304356f</t>
  </si>
  <si>
    <t>8418-26-276-005</t>
  </si>
  <si>
    <t>709 N 3RD AVE</t>
  </si>
  <si>
    <t>LOT 13 AND 20' OF VAC ST LYING W</t>
  </si>
  <si>
    <t>APOSTOLIC ASSEMBLY OF THE</t>
  </si>
  <si>
    <t>199900013174</t>
  </si>
  <si>
    <t>C/O MARTINEZ, LETICIA</t>
  </si>
  <si>
    <t>110 S 5TH ST</t>
  </si>
  <si>
    <t xml:space="preserve">APOSTOLIC ASSEMBLY OF THE FAITH </t>
  </si>
  <si>
    <t>0726276012</t>
  </si>
  <si>
    <t>276-012</t>
  </si>
  <si>
    <t>841826276012</t>
  </si>
  <si>
    <t>57072795-27dc-4160-b020-b6446469b2d0</t>
  </si>
  <si>
    <t>8418-26-276-012</t>
  </si>
  <si>
    <t>710 N 4TH AVE</t>
  </si>
  <si>
    <t>LOT 69</t>
  </si>
  <si>
    <t>CASTELLANOS JOSE VICTOR
&amp; VICTOR DORA PATRICIA</t>
  </si>
  <si>
    <t>200300011850</t>
  </si>
  <si>
    <t>CASTELLANOS, JOSE</t>
  </si>
  <si>
    <t>1315 LARKFIELD CT</t>
  </si>
  <si>
    <t>0726276002</t>
  </si>
  <si>
    <t>276-002</t>
  </si>
  <si>
    <t>841826276002</t>
  </si>
  <si>
    <t>bad57f22-8ebe-4e3c-bcdc-45531117956a</t>
  </si>
  <si>
    <t>8418-26-276-002</t>
  </si>
  <si>
    <t>717 N 3RD AVE</t>
  </si>
  <si>
    <t>LOTS 17 &amp; 18</t>
  </si>
  <si>
    <t>OSBORN FAM REV TRUST
&amp; JERROLD D OSBORN TRUSTE
&amp; KATHLEEN S OSBORN TRUST</t>
  </si>
  <si>
    <t>201900002059</t>
  </si>
  <si>
    <t>JERROLD D &amp; KATHLEEN S OSBORN</t>
  </si>
  <si>
    <t xml:space="preserve">JERROLD D OSBORN TRUSTEE </t>
  </si>
  <si>
    <t xml:space="preserve">KATHLEEN S OSBORN TRUSTEE </t>
  </si>
  <si>
    <t xml:space="preserve">OSBORN FAM REV TRUST </t>
  </si>
  <si>
    <t>4712 M AVE NW</t>
  </si>
  <si>
    <t>CEDAR RAPIDS, IA 52405</t>
  </si>
  <si>
    <t>0726276017</t>
  </si>
  <si>
    <t>841826276017</t>
  </si>
  <si>
    <t>3a1295b8-b98e-434c-adb1-7779c330683a</t>
  </si>
  <si>
    <t>8418-26-276-017</t>
  </si>
  <si>
    <t>718 N 4TH AVE</t>
  </si>
  <si>
    <t>LOTS 64-66</t>
  </si>
  <si>
    <t>STEFFEN, MIKE</t>
  </si>
  <si>
    <t>201600006883</t>
  </si>
  <si>
    <t>STEFFEN MIKE</t>
  </si>
  <si>
    <t>110 E CHURCH ST</t>
  </si>
  <si>
    <t>MIKE STEFFEN</t>
  </si>
  <si>
    <t>902 S 12TH AVE</t>
  </si>
  <si>
    <t>0726230006</t>
  </si>
  <si>
    <t>230-006</t>
  </si>
  <si>
    <t>841826230006</t>
  </si>
  <si>
    <t>c76fd177-552e-4062-b624-b1eb84167a3f</t>
  </si>
  <si>
    <t>8418-26-230-006</t>
  </si>
  <si>
    <t>803 N 3RD AVE</t>
  </si>
  <si>
    <t>LOTS 19-22 AND A STRIP OF GROUND 20' WIDE ADJ TO SAID LOTS ON THE WEST</t>
  </si>
  <si>
    <t>UNITED FOOD &amp; COMMERCIAL</t>
  </si>
  <si>
    <t>201100004158</t>
  </si>
  <si>
    <t>UFCW LOCAL 1149</t>
  </si>
  <si>
    <t>PO BOX 51</t>
  </si>
  <si>
    <t xml:space="preserve">UNITED FOOD &amp; COMMERCIAL </t>
  </si>
  <si>
    <t>0726230012</t>
  </si>
  <si>
    <t>230-012</t>
  </si>
  <si>
    <t>841826230012</t>
  </si>
  <si>
    <t>21eb6248-720b-45f5-9f74-a6a7c3606f2a</t>
  </si>
  <si>
    <t>8418-26-230-012</t>
  </si>
  <si>
    <t>808 N 4TH AVE</t>
  </si>
  <si>
    <t>LOT 60</t>
  </si>
  <si>
    <t>FERNEAU, LORI M</t>
  </si>
  <si>
    <t>199400004732</t>
  </si>
  <si>
    <t>FERNEAU LORI M</t>
  </si>
  <si>
    <t>0726230011</t>
  </si>
  <si>
    <t>230-011</t>
  </si>
  <si>
    <t>841826230011</t>
  </si>
  <si>
    <t>d6a87e08-5d14-4586-8e76-a513e3e125f9</t>
  </si>
  <si>
    <t>8418-26-230-011</t>
  </si>
  <si>
    <t>810 N 4TH AVE</t>
  </si>
  <si>
    <t>LOT 59</t>
  </si>
  <si>
    <t>FERNEAU, GARY
&amp; FERNEAU, LORI</t>
  </si>
  <si>
    <t>199600005235</t>
  </si>
  <si>
    <t>FERNEAU, LORI</t>
  </si>
  <si>
    <t>0726230005</t>
  </si>
  <si>
    <t>230-005</t>
  </si>
  <si>
    <t>841826230005</t>
  </si>
  <si>
    <t>c5410ba2-51d1-40e4-be3a-e16d00c3d2ff</t>
  </si>
  <si>
    <t>8418-26-230-005</t>
  </si>
  <si>
    <t>809-811 N 3RD AVE</t>
  </si>
  <si>
    <t>LOTS 23 &amp; 24 AND 20' OF VAC ST ON W</t>
  </si>
  <si>
    <t>SUPERIOR RENTALS LLC</t>
  </si>
  <si>
    <t>201900003759</t>
  </si>
  <si>
    <t xml:space="preserve">SUPERIOR RENTALS LLC </t>
  </si>
  <si>
    <t>815 N 3RD AVE</t>
  </si>
  <si>
    <t>0726230010</t>
  </si>
  <si>
    <t>230-010</t>
  </si>
  <si>
    <t>841826230010</t>
  </si>
  <si>
    <t>8f8437a3-fb0d-4150-8691-3312bc3b56f5</t>
  </si>
  <si>
    <t>8418-26-230-010</t>
  </si>
  <si>
    <t>812 N 4TH AVE</t>
  </si>
  <si>
    <t>LOT 57 &amp; 58</t>
  </si>
  <si>
    <t>WEGNER, JASON L</t>
  </si>
  <si>
    <t>201700007349</t>
  </si>
  <si>
    <t>JASON WEGNER</t>
  </si>
  <si>
    <t>909 N 3RD AVE</t>
  </si>
  <si>
    <t>WEGNER JASON</t>
  </si>
  <si>
    <t>0726230009</t>
  </si>
  <si>
    <t>230-009</t>
  </si>
  <si>
    <t>841826230009</t>
  </si>
  <si>
    <t>660f2e70-bea7-4919-9f79-2de9df7491b2</t>
  </si>
  <si>
    <t>8418-26-230-009</t>
  </si>
  <si>
    <t>816 N 4TH AVE</t>
  </si>
  <si>
    <t>LOT 56</t>
  </si>
  <si>
    <t>HECKART, DAVID</t>
  </si>
  <si>
    <t>201900003801</t>
  </si>
  <si>
    <t>HECKART DAVID</t>
  </si>
  <si>
    <t>DAVID HECKART</t>
  </si>
  <si>
    <t>0726230008</t>
  </si>
  <si>
    <t>230-008</t>
  </si>
  <si>
    <t>841826230008</t>
  </si>
  <si>
    <t>6ff41d72-5faa-4288-8ce1-c43f9529667c</t>
  </si>
  <si>
    <t>8418-26-230-008</t>
  </si>
  <si>
    <t>818 N 4TH AVE</t>
  </si>
  <si>
    <t>LOT 55</t>
  </si>
  <si>
    <t>BRYNGELSON CORPORATION</t>
  </si>
  <si>
    <t>JENSEN BRANDY
&amp; JENSEN RANDY
&amp; JENSEN SANDRA</t>
  </si>
  <si>
    <t>201700007214</t>
  </si>
  <si>
    <t>201700006863</t>
  </si>
  <si>
    <t xml:space="preserve">BRYNGELSON CORPORATION  </t>
  </si>
  <si>
    <t>JENSEN BRANDY &amp; SANDRA &amp; RANDY</t>
  </si>
  <si>
    <t>0726201014</t>
  </si>
  <si>
    <t>201-014</t>
  </si>
  <si>
    <t>841826201014</t>
  </si>
  <si>
    <t>ebeb5a7e-498e-49c5-9858-50c1fddeb7dd</t>
  </si>
  <si>
    <t>8418-26-201-014</t>
  </si>
  <si>
    <t>816 N 3RD AVE</t>
  </si>
  <si>
    <t>W 402.6' OF E 435.6' LOT 5/3/1 NW NE</t>
  </si>
  <si>
    <t>ETHINGTON, LONNIE M
&amp; ETHINGTON, THOMAS J</t>
  </si>
  <si>
    <t>199900002941</t>
  </si>
  <si>
    <t>ETHINGTON, THOMAS J &amp; LONNIE</t>
  </si>
  <si>
    <t>1507 BRENTWOOD TER</t>
  </si>
  <si>
    <t>ETHINGTON, LONNIE M</t>
  </si>
  <si>
    <t>ETHINGTON, THOMAS J</t>
  </si>
  <si>
    <t>ETHINGTON THOMAS J</t>
  </si>
  <si>
    <t>0726230016</t>
  </si>
  <si>
    <t>230-016</t>
  </si>
  <si>
    <t>841826230016</t>
  </si>
  <si>
    <t>5a8d33ef-6f0d-4ee2-8183-94590bf2c895</t>
  </si>
  <si>
    <t>8418-26-230-016</t>
  </si>
  <si>
    <t>LOTS 25 &amp; 26 &amp; W 95' LOTS 27 &amp; 28 &amp; 20' OF VAC ST ON WEST</t>
  </si>
  <si>
    <t>201600003337</t>
  </si>
  <si>
    <t>0726230002</t>
  </si>
  <si>
    <t>230-002</t>
  </si>
  <si>
    <t>841826230002</t>
  </si>
  <si>
    <t>6b5e309a-92a0-47bf-9a1a-c89384a9281f</t>
  </si>
  <si>
    <t>8418-26-230-002</t>
  </si>
  <si>
    <t>305 EDGEWOOD ST</t>
  </si>
  <si>
    <t>E 55' LOTS 27 &amp; 28</t>
  </si>
  <si>
    <t>JDL RENTALS COOPERATIVE</t>
  </si>
  <si>
    <t>201900006182</t>
  </si>
  <si>
    <t>LINTON JEFFREY</t>
  </si>
  <si>
    <t>2007 S 5TH AVE</t>
  </si>
  <si>
    <t>BINFORD PARK MANOR ADD</t>
  </si>
  <si>
    <t xml:space="preserve">JDL RENTALS COOPERATIVE </t>
  </si>
  <si>
    <t>0726230007</t>
  </si>
  <si>
    <t>230-007</t>
  </si>
  <si>
    <t>841826230007</t>
  </si>
  <si>
    <t>4ec94acc-c887-43a8-a959-77ddb98292f2</t>
  </si>
  <si>
    <t>8418-26-230-007</t>
  </si>
  <si>
    <t>820 N 4TH AVE</t>
  </si>
  <si>
    <t>LOT 54</t>
  </si>
  <si>
    <t>CENTRAL IOWA MACHINE SHOP</t>
  </si>
  <si>
    <t>200400002051</t>
  </si>
  <si>
    <t>CENTRAL IOWA MACHINE SHOP INC</t>
  </si>
  <si>
    <t>PO BOX 995</t>
  </si>
  <si>
    <t xml:space="preserve">CENTRAL IOWA MACHINE SHOP INC </t>
  </si>
  <si>
    <t>0726228012</t>
  </si>
  <si>
    <t>228-012</t>
  </si>
  <si>
    <t>841826228012</t>
  </si>
  <si>
    <t>ee3e780c-95ad-4c49-b1bd-c372ddff007f</t>
  </si>
  <si>
    <t>8418-26-228-012</t>
  </si>
  <si>
    <t>901 N 4TH AVE</t>
  </si>
  <si>
    <t>LOT 1 BLK 8 EX E 46.1'</t>
  </si>
  <si>
    <t>DONDIEGO, ABELARDO</t>
  </si>
  <si>
    <t>201400005999</t>
  </si>
  <si>
    <t>DONDIEGO ABELARDO</t>
  </si>
  <si>
    <t>0726227010</t>
  </si>
  <si>
    <t>227-010</t>
  </si>
  <si>
    <t>841826227010</t>
  </si>
  <si>
    <t>477a04e5-4d61-4740-9532-4f165085be78</t>
  </si>
  <si>
    <t>8418-26-227-010</t>
  </si>
  <si>
    <t>901 N 3RD AVE</t>
  </si>
  <si>
    <t>LOTS 29 &amp; 30 AND 20' STRIP ON W</t>
  </si>
  <si>
    <t>CIRO DILORIO MASONRY &amp; LAN</t>
  </si>
  <si>
    <t>201500003722</t>
  </si>
  <si>
    <t>CIRO DILORIO MASONRY &amp; LANDSCAPING LLC</t>
  </si>
  <si>
    <t>507 W INGLEDUE ST</t>
  </si>
  <si>
    <t xml:space="preserve">CIRO DILORIO MASONRY &amp; LANDSCAPING LLC </t>
  </si>
  <si>
    <t>CIRO DILORIA MASONRY &amp; LANDSCAPING LLC</t>
  </si>
  <si>
    <t>0726228011</t>
  </si>
  <si>
    <t>228-011</t>
  </si>
  <si>
    <t>841826228011</t>
  </si>
  <si>
    <t>7b92c652-f1b7-43f2-9341-148d06d4409e</t>
  </si>
  <si>
    <t>8418-26-228-011</t>
  </si>
  <si>
    <t>903 N 4TH AVE</t>
  </si>
  <si>
    <t>LOT 2 BLK 8</t>
  </si>
  <si>
    <t>WALTERS, CARL F
&amp; WALTERS, PATRICIA A</t>
  </si>
  <si>
    <t>200200006824</t>
  </si>
  <si>
    <t>WALTERS, CARL F</t>
  </si>
  <si>
    <t>WALTERS, PATRICIA A</t>
  </si>
  <si>
    <t>WALTERS CARL F</t>
  </si>
  <si>
    <t>0726201012</t>
  </si>
  <si>
    <t>201-012</t>
  </si>
  <si>
    <t>841826201012</t>
  </si>
  <si>
    <t>74efd508-b615-4a03-b737-46e781ba29bc</t>
  </si>
  <si>
    <t>8418-26-201-012</t>
  </si>
  <si>
    <t>822 N 3RD AVE</t>
  </si>
  <si>
    <t>N 176' S 200' OF E 133' LOT 4/3/1 EX W 12' N 28' E 133' S 200' NW NE</t>
  </si>
  <si>
    <t>BURR, MARIBEL</t>
  </si>
  <si>
    <t>201800002128</t>
  </si>
  <si>
    <t>MARIBEL BURR</t>
  </si>
  <si>
    <t>BURR MARIBEL</t>
  </si>
  <si>
    <t>0726227009</t>
  </si>
  <si>
    <t>227-009</t>
  </si>
  <si>
    <t>841826227009</t>
  </si>
  <si>
    <t>5838e453-7c83-4cde-9541-674f395170f2</t>
  </si>
  <si>
    <t>8418-26-227-009</t>
  </si>
  <si>
    <t>905 N 3RD AVE</t>
  </si>
  <si>
    <t>LOT 31</t>
  </si>
  <si>
    <t>LISTON, CHIP W
&amp; LISTON, LYNNETTE A</t>
  </si>
  <si>
    <t>201000005984</t>
  </si>
  <si>
    <t>LISTON, CHIP W</t>
  </si>
  <si>
    <t>2237 YATES AVE</t>
  </si>
  <si>
    <t>LISTON, LYNNETTE A</t>
  </si>
  <si>
    <t>LISTON CHIP W &amp; LYNNETTE A</t>
  </si>
  <si>
    <t>0726228010</t>
  </si>
  <si>
    <t>841826228010</t>
  </si>
  <si>
    <t>138eaf05-255a-458b-ac52-851f2ee5b3fe</t>
  </si>
  <si>
    <t>8418-26-228-010</t>
  </si>
  <si>
    <t>905 N 4TH AVE</t>
  </si>
  <si>
    <t>LOT 3 BLK 8</t>
  </si>
  <si>
    <t>LUND, CHRIS E</t>
  </si>
  <si>
    <t>201900003480</t>
  </si>
  <si>
    <t>CHRIS E LUND</t>
  </si>
  <si>
    <t>2316 SHADY OAKS RD</t>
  </si>
  <si>
    <t>0726227022</t>
  </si>
  <si>
    <t>227-022</t>
  </si>
  <si>
    <t>841826227022</t>
  </si>
  <si>
    <t>2e519379-d0d9-4f03-b57d-c12d04db472c</t>
  </si>
  <si>
    <t>8418-26-227-022</t>
  </si>
  <si>
    <t>LOT 32 &amp; LOT 33 &amp; E 20' OF VAC ST ON W</t>
  </si>
  <si>
    <t>LARRYS TOWING TIRE &amp; LOCK</t>
  </si>
  <si>
    <t>201800003782</t>
  </si>
  <si>
    <t>LARRYS TOWING &amp; TIRE LOCK INC</t>
  </si>
  <si>
    <t xml:space="preserve">LARRYS TOWING TIRE &amp; LOCK INC </t>
  </si>
  <si>
    <t>LARRYS TOWING TIRE &amp; LOCK INC</t>
  </si>
  <si>
    <t>0726228030</t>
  </si>
  <si>
    <t>228-030</t>
  </si>
  <si>
    <t>841826228030</t>
  </si>
  <si>
    <t>f5639bf2-cb99-4249-afe8-555723d03d19</t>
  </si>
  <si>
    <t>8418-26-228-030</t>
  </si>
  <si>
    <t>907-909 N 4TH AVE</t>
  </si>
  <si>
    <t>LOTS 4 &amp; 5 BLK 8</t>
  </si>
  <si>
    <t>YATES, PATRICK
&amp; YATES, KIMBERLY</t>
  </si>
  <si>
    <t>201900004977</t>
  </si>
  <si>
    <t>PATRICK &amp; KIMBERLY YATES</t>
  </si>
  <si>
    <t>507 BELAIRE DR</t>
  </si>
  <si>
    <t>YATES, KIMBERLY</t>
  </si>
  <si>
    <t>YATES, PATRICK</t>
  </si>
  <si>
    <t>0726227017</t>
  </si>
  <si>
    <t>227-017</t>
  </si>
  <si>
    <t>841826227017</t>
  </si>
  <si>
    <t>3ce112ca-fb95-43ab-9ea5-fbd3fb73539e</t>
  </si>
  <si>
    <t>8418-26-227-017</t>
  </si>
  <si>
    <t>910 N 4TH AVE</t>
  </si>
  <si>
    <t>S 20' LOT 48 AND LOTS 49-51</t>
  </si>
  <si>
    <t>0726228007</t>
  </si>
  <si>
    <t>841826228007</t>
  </si>
  <si>
    <t>30a1567a-8d7f-4417-88c7-14c6d40f6d30</t>
  </si>
  <si>
    <t>8418-26-228-007</t>
  </si>
  <si>
    <t>911 N 4TH AVE</t>
  </si>
  <si>
    <t>LOT 6 BLK 8</t>
  </si>
  <si>
    <t>PEREZ, MANUEL</t>
  </si>
  <si>
    <t>201500001002</t>
  </si>
  <si>
    <t>PEREZ MANUEL</t>
  </si>
  <si>
    <t>607 N 16TH ST</t>
  </si>
  <si>
    <t xml:space="preserve">PEREZ, MANUEL </t>
  </si>
  <si>
    <t>MANUEL PEREZ</t>
  </si>
  <si>
    <t>0726201010</t>
  </si>
  <si>
    <t>201-010</t>
  </si>
  <si>
    <t>841826201010</t>
  </si>
  <si>
    <t>f114f218-dd68-40ea-a851-6afb2cd6a3f1</t>
  </si>
  <si>
    <t>8418-26-201-010</t>
  </si>
  <si>
    <t>S 24' OF LOT 4/3/1 &amp; LOT 6/3/1 EX E 202.6' N 436' &amp; EX THAT PT OF LOT 6/3/1 SOLD TO MARSHALL CEMETERY ASSOC NW NE</t>
  </si>
  <si>
    <t>00000B210115</t>
  </si>
  <si>
    <t>0726227012</t>
  </si>
  <si>
    <t>227-012</t>
  </si>
  <si>
    <t>841826227012</t>
  </si>
  <si>
    <t>3114b31a-4ccf-4f16-a755-e03c013aa5c9</t>
  </si>
  <si>
    <t>8418-26-227-012</t>
  </si>
  <si>
    <t>924 N 4TH AVE</t>
  </si>
  <si>
    <t xml:space="preserve"> LOT 42</t>
  </si>
  <si>
    <t>CONNELLY, JANET</t>
  </si>
  <si>
    <t>201000005924</t>
  </si>
  <si>
    <t>309 WOODLAND ST</t>
  </si>
  <si>
    <t>CONNELLY JANET</t>
  </si>
  <si>
    <t>0726228029</t>
  </si>
  <si>
    <t>228-029</t>
  </si>
  <si>
    <t>841826228029</t>
  </si>
  <si>
    <t>883a4321-c0db-4cbd-a059-a0f128b5ed94</t>
  </si>
  <si>
    <t>8418-26-228-029</t>
  </si>
  <si>
    <t>923 N 4TH AVE</t>
  </si>
  <si>
    <t>LOTS 7-12 BLK 8</t>
  </si>
  <si>
    <t>SCHWANS SALES ENTERPRISES</t>
  </si>
  <si>
    <t>199100000837</t>
  </si>
  <si>
    <t>SCHWAN'S HOME SERVICE INC</t>
  </si>
  <si>
    <t>PO BOX 35</t>
  </si>
  <si>
    <t>MARSHALL MN 56258</t>
  </si>
  <si>
    <t xml:space="preserve">SCHWANS SALES ENTERPRISES INC </t>
  </si>
  <si>
    <t>SCHWANS SALES ENTERPRISES INC</t>
  </si>
  <si>
    <t>MARSHALL, MN 56258</t>
  </si>
  <si>
    <t>0726228003</t>
  </si>
  <si>
    <t>841826228003</t>
  </si>
  <si>
    <t>761e1572-7680-4bfa-93b7-92d1825a9932</t>
  </si>
  <si>
    <t>8418-26-228-003</t>
  </si>
  <si>
    <t>925 N 4TH AVE</t>
  </si>
  <si>
    <t>LOT 13 BLK 8</t>
  </si>
  <si>
    <t>LOPEZ DE RIOS, FIDELINA
&amp; RIOS, FIDELINA AKA</t>
  </si>
  <si>
    <t>201200003897</t>
  </si>
  <si>
    <t>RIOS, FIDELINA</t>
  </si>
  <si>
    <t>306 N 7TH AVE</t>
  </si>
  <si>
    <t>RIOS, FIDELINA AKA</t>
  </si>
  <si>
    <t>LOPEZ DE RIOS, FIDELINA</t>
  </si>
  <si>
    <t>RIOS FIDELINA AKA</t>
  </si>
  <si>
    <t>0726227011</t>
  </si>
  <si>
    <t>227-011</t>
  </si>
  <si>
    <t>841826227011</t>
  </si>
  <si>
    <t>d2a7f687-7492-46d4-96d7-267f8354666f</t>
  </si>
  <si>
    <t>8418-26-227-011</t>
  </si>
  <si>
    <t>LOT 41</t>
  </si>
  <si>
    <t>201100000620</t>
  </si>
  <si>
    <t>0726228001</t>
  </si>
  <si>
    <t>228-001</t>
  </si>
  <si>
    <t>841826228001</t>
  </si>
  <si>
    <t>ddb7c7bd-6f50-4a1d-bcff-3df5dbd0190e</t>
  </si>
  <si>
    <t>8418-26-228-001</t>
  </si>
  <si>
    <t>401 WOODLAND ST</t>
  </si>
  <si>
    <t>LOT 14 EX E 70' BLK 8</t>
  </si>
  <si>
    <t>SINGH, ALIXIS DALI</t>
  </si>
  <si>
    <t>201900002290</t>
  </si>
  <si>
    <t>ALIXIS DALI SINGH</t>
  </si>
  <si>
    <t>0723452005</t>
  </si>
  <si>
    <t>452-005</t>
  </si>
  <si>
    <t>841823452005</t>
  </si>
  <si>
    <t>88b29a9e-0873-4a9f-9d3b-00910a24e39b</t>
  </si>
  <si>
    <t>8418-23-452-005</t>
  </si>
  <si>
    <t>208 LEO ST</t>
  </si>
  <si>
    <t>S 150' OF LOT 2/2 &amp; S 150' OF LOT 3/1/2/1/1 SW SE</t>
  </si>
  <si>
    <t>AGRIGENETICS, INC DBA
&amp; MYCOGEN, SEEDS</t>
  </si>
  <si>
    <t>200400005739</t>
  </si>
  <si>
    <t>C/O DOW CHEMICAL CO/TAX DEPT</t>
  </si>
  <si>
    <t>PO BOX 2909</t>
  </si>
  <si>
    <t>WILMINGTON DE 19805</t>
  </si>
  <si>
    <t>23-84-18</t>
  </si>
  <si>
    <t>AGRIGENETICS, INC DBA</t>
  </si>
  <si>
    <t>MYCOGEN, SEEDS</t>
  </si>
  <si>
    <t>WASHINGTON ST 1790 BLDG</t>
  </si>
  <si>
    <t>MIDLAND, MI 48674</t>
  </si>
  <si>
    <t>0723452008</t>
  </si>
  <si>
    <t>452-008</t>
  </si>
  <si>
    <t>841823452008</t>
  </si>
  <si>
    <t>1c29f7a4-dd5e-43fb-8d48-8be83beca446</t>
  </si>
  <si>
    <t>8418-23-452-008</t>
  </si>
  <si>
    <t>1106 N 3RD AVE</t>
  </si>
  <si>
    <t>LOT 3/2 &amp; 4/2 SW SE</t>
  </si>
  <si>
    <t>PAGLIA, JAY A 1/2
&amp; PAGLIA, WADE A 1/2</t>
  </si>
  <si>
    <t>201100000060</t>
  </si>
  <si>
    <t>PAGLIA, WADE &amp; JAY</t>
  </si>
  <si>
    <t>116 E CHURCH ST</t>
  </si>
  <si>
    <t>PAGLIA, JAY A 1/2</t>
  </si>
  <si>
    <t>PAGLIA, WADE A 1/2</t>
  </si>
  <si>
    <t>PAGLIA WADE A</t>
  </si>
  <si>
    <t>0723452004</t>
  </si>
  <si>
    <t>452-004</t>
  </si>
  <si>
    <t>841823452004</t>
  </si>
  <si>
    <t>a7c8b5e7-90ee-49c5-bca7-b237350a8f12</t>
  </si>
  <si>
    <t>8418-23-452-004</t>
  </si>
  <si>
    <t>1108 N 3RD AVE</t>
  </si>
  <si>
    <t>LOT 2/2 EX S 150' THEREOF &amp; LOT 3/1/2/1/1 EX S 150' THEREOF ALL IN SW SE</t>
  </si>
  <si>
    <t>AJS LIMITED LIABILITY COMP</t>
  </si>
  <si>
    <t>201700003278</t>
  </si>
  <si>
    <t>AJS LIMITED LIABILITY COMPANY</t>
  </si>
  <si>
    <t xml:space="preserve">AJS LIMITED LIABILITY COMPANY  </t>
  </si>
  <si>
    <t>PO BOX 538</t>
  </si>
  <si>
    <t>LEGRAND, IA 50142</t>
  </si>
  <si>
    <t>0726251850</t>
  </si>
  <si>
    <t>251-850</t>
  </si>
  <si>
    <t>841826251850</t>
  </si>
  <si>
    <t>a3504a5e-8ff2-4e38-80e1-4078068a2081</t>
  </si>
  <si>
    <t>0726276850</t>
  </si>
  <si>
    <t>276-850</t>
  </si>
  <si>
    <t>841826276850</t>
  </si>
  <si>
    <t>e6256db5-c0ec-45a2-99e0-290e24d40851</t>
  </si>
  <si>
    <t>0726227852</t>
  </si>
  <si>
    <t>227-852</t>
  </si>
  <si>
    <t>841826227852</t>
  </si>
  <si>
    <t>1d3737bb-465a-4700-9184-f31f5cc1f7cd</t>
  </si>
  <si>
    <t>0726227851</t>
  </si>
  <si>
    <t>227-851</t>
  </si>
  <si>
    <t>841826227851</t>
  </si>
  <si>
    <t>1d65418d-6d0f-44fc-bb84-9e9be222defd</t>
  </si>
  <si>
    <t>0726230018</t>
  </si>
  <si>
    <t>230-018</t>
  </si>
  <si>
    <t>841826230018</t>
  </si>
  <si>
    <t>4d39f01d-ea6a-48a2-9401-d1528465121e</t>
  </si>
  <si>
    <t>8418-26-230-018</t>
  </si>
  <si>
    <t>LOTS 61-63 EX ELY 75'</t>
  </si>
  <si>
    <t>0726230019</t>
  </si>
  <si>
    <t>230-019</t>
  </si>
  <si>
    <t>841826230019</t>
  </si>
  <si>
    <t>22801b61-ba33-4c2a-89df-1e4d20c6172f</t>
  </si>
  <si>
    <t>8418-26-230-019</t>
  </si>
  <si>
    <t>804 N 4TH AVE</t>
  </si>
  <si>
    <t>ELY 75' OF LOTS 61-63</t>
  </si>
  <si>
    <t>200400006113</t>
  </si>
  <si>
    <t>0723452003</t>
  </si>
  <si>
    <t>452-003</t>
  </si>
  <si>
    <t>841823452003</t>
  </si>
  <si>
    <t>a465bf8e-52f8-4184-a804-aa070eb8c9c3</t>
  </si>
  <si>
    <t>8418-23-452-003</t>
  </si>
  <si>
    <t>LOTS 1/1/2/1/1, 2/1/2/1/1 &amp; 1/2 SW SE</t>
  </si>
  <si>
    <t>0735206010</t>
  </si>
  <si>
    <t>206-010</t>
  </si>
  <si>
    <t>841835206010</t>
  </si>
  <si>
    <t>36c7725c-cb6a-4c1d-a595-3be81eec898e</t>
  </si>
  <si>
    <t>8418-35-206-010</t>
  </si>
  <si>
    <t>LOTS 5 &amp; 6 BLK 23</t>
  </si>
  <si>
    <t>ST PAULS CHURCH OF MARSHALLTOWN</t>
  </si>
  <si>
    <t>0735405037</t>
  </si>
  <si>
    <t>405-037</t>
  </si>
  <si>
    <t>841835405037</t>
  </si>
  <si>
    <t>c4885960-3e4e-43f8-a591-6a3e82a50ba4</t>
  </si>
  <si>
    <t>8418-35-405-037</t>
  </si>
  <si>
    <t>813 S 3RD AVE</t>
  </si>
  <si>
    <t>S 130' OF LOTS 5 &amp; 6 BLK 1 EX THAT PORTION DEEDED TO STATE OF IOWA FOR HWY</t>
  </si>
  <si>
    <t>CARMICHEAL, JAMES</t>
  </si>
  <si>
    <t>RAMIREZ SERGIO</t>
  </si>
  <si>
    <t>201600000998</t>
  </si>
  <si>
    <t>508 N 3RD AV</t>
  </si>
  <si>
    <t>201600001954</t>
  </si>
  <si>
    <t>0735209010</t>
  </si>
  <si>
    <t>209-010</t>
  </si>
  <si>
    <t>841835209010</t>
  </si>
  <si>
    <t>4733cd94-88ed-4790-a604-d6e80a7e6861</t>
  </si>
  <si>
    <t>8418-35-209-010</t>
  </si>
  <si>
    <t>BEG AT PT 120' S OF W LINE LOT 3 BLK 24 E 73.9' N 4.1' W 34.1' N 3.4' W 39.8' S 7.5' TO POB &amp; S 60' LOTS 1-3 BLK 24</t>
  </si>
  <si>
    <t>HARRIET BOS MGMT TRUST</t>
  </si>
  <si>
    <t xml:space="preserve">HARRIET BOS MGMT TRUST </t>
  </si>
  <si>
    <t>BOS HARRIET R TRSTE</t>
  </si>
  <si>
    <t>0726276018</t>
  </si>
  <si>
    <t>841826276018</t>
  </si>
  <si>
    <t>30690045-0f4e-4e58-90c8-523bd46aadfc</t>
  </si>
  <si>
    <t>8418-26-276-018</t>
  </si>
  <si>
    <t>711-715 N 3RD AVE</t>
  </si>
  <si>
    <t>LOTS 14-16 &amp; 20' ADJ ON W</t>
  </si>
  <si>
    <t>WOLLAM, BARBARA J</t>
  </si>
  <si>
    <t>200500008169</t>
  </si>
  <si>
    <t>2210 EDGEBROOK DR</t>
  </si>
  <si>
    <t>WOLLAM BARBARA J</t>
  </si>
  <si>
    <t>0726482029</t>
  </si>
  <si>
    <t>482-029</t>
  </si>
  <si>
    <t>841826482029</t>
  </si>
  <si>
    <t>6e21048b-dd9e-4008-a383-981a810b505d</t>
  </si>
  <si>
    <t>8418-26-482-029</t>
  </si>
  <si>
    <t>308 E MAIN ST</t>
  </si>
  <si>
    <t>(NORHTWEST PARKING) LOT 7 &amp; LOTS 8-10 EX W 112' THEREOF &amp; LOTS 11 12 AND 14 BLK 9</t>
  </si>
  <si>
    <t>0726482031</t>
  </si>
  <si>
    <t>482-031</t>
  </si>
  <si>
    <t>841826482031</t>
  </si>
  <si>
    <t>ca999bff-cf98-4642-a639-8d0c3fdd9796</t>
  </si>
  <si>
    <t>8418-26-482-031</t>
  </si>
  <si>
    <t>312 E MAIN ST</t>
  </si>
  <si>
    <t>(MSA) LOTS 1-6 &amp; 13 BLK 9 &amp; ALL VAC E-W ALLEY IN BLK 9 &amp; BEG AT NE COR OF LOT 1 S 376' ALONG E LINE OF LOTS 1 &amp; 6 E ALONG S LINE OF LOT 6 EXTENDED 63' TO SW COR LOT 7 N 376' ALONG W LINE OF LOTS 6 &amp; 7 BLK 8 THENCE W ALONG THE N LINE EXTENDED 63' TO POB</t>
  </si>
  <si>
    <t>0735279010</t>
  </si>
  <si>
    <t>841835279010</t>
  </si>
  <si>
    <t>cd54a8a0-f328-43b5-b5f2-37b62111b5f7</t>
  </si>
  <si>
    <t>8418-35-279-010</t>
  </si>
  <si>
    <t>401 E NEVADA ST</t>
  </si>
  <si>
    <t>F &amp; H PROPERTIES CORP</t>
  </si>
  <si>
    <t>PO BOX 1058</t>
  </si>
  <si>
    <t>PROGRESS FOURTH ADD</t>
  </si>
  <si>
    <t xml:space="preserve">F &amp; H PROPERTIES CORP </t>
  </si>
  <si>
    <t>F&amp;H PROPERTIES CORP</t>
  </si>
  <si>
    <t>0726227024</t>
  </si>
  <si>
    <t>227-024</t>
  </si>
  <si>
    <t>841826227024</t>
  </si>
  <si>
    <t>b9bdcc0a-4876-4f5b-bbac-8110e003ca56</t>
  </si>
  <si>
    <t>8418-26-227-024</t>
  </si>
  <si>
    <t>913 N 3RD AVE</t>
  </si>
  <si>
    <t>LOTS 34 &amp; 20' ON W OF LOT 34 &amp; LOTS 35 THRU 37 &amp; BEG AT SW COR LOT 36 W ALONG S LINE LOT 36 PROJECTED A DISTANCE OF 20' THENCE N PARALLEL WITH THE W LINE OF LOTS 36 &amp; 37 TO N LINE OF LOT 37 PROJECTED E 20' TO NW COR OF LOT 37 THENCE S ALONG W LINE OF LOT 36 &amp; 37 TO POB</t>
  </si>
  <si>
    <t>SCHAPER, STACIE R
&amp; SCHAPER, THEODORE N</t>
  </si>
  <si>
    <t>200200007574</t>
  </si>
  <si>
    <t>SCHAPER, THEODORE N</t>
  </si>
  <si>
    <t>1513 190TH ST</t>
  </si>
  <si>
    <t>SCHAPER, STACIE R</t>
  </si>
  <si>
    <t>SCHAPER THEODORE N</t>
  </si>
  <si>
    <t>0726431022</t>
  </si>
  <si>
    <t>431-022</t>
  </si>
  <si>
    <t>841826431022</t>
  </si>
  <si>
    <t>77e2fa8f-e532-4636-8946-7c0552adcb43</t>
  </si>
  <si>
    <t>8418-26-431-022</t>
  </si>
  <si>
    <t>309 N 3RD AVE</t>
  </si>
  <si>
    <t>LOTS 10 &amp; 11 EX W 2' BLK 1</t>
  </si>
  <si>
    <t>ANDERSON, COREY C</t>
  </si>
  <si>
    <t>201900005790</t>
  </si>
  <si>
    <t>COREY C ANDERSON</t>
  </si>
  <si>
    <t>0735403015</t>
  </si>
  <si>
    <t>841835403015</t>
  </si>
  <si>
    <t>09bc3ab8-7666-4444-a618-223949c598de</t>
  </si>
  <si>
    <t>8418-35-403-015</t>
  </si>
  <si>
    <t>703 S 3RD AVE</t>
  </si>
  <si>
    <t xml:space="preserve">LOT 4/4 W 1/2 SE 35-84-18 LYING S OF LINN CREEEK &amp; LOTS 1-3 LYING S OF LINN CREEK &amp; EX BEG 293.8' N OF SW COR LOT 1 NW 62.3' N 166' NE 79.5' S 215.6' TO BEG EX LAND N OF EXISTING CHAIN FENCE W 1/2 SE </t>
  </si>
  <si>
    <t>0724351003</t>
  </si>
  <si>
    <t>351-003</t>
  </si>
  <si>
    <t>841824351003</t>
  </si>
  <si>
    <t>699900f3-e312-4890-9ccf-4caca14920a6</t>
  </si>
  <si>
    <t>8418-24-351-003</t>
  </si>
  <si>
    <t>402 WOODLAND ST</t>
  </si>
  <si>
    <t xml:space="preserve">LOTS 1-3 S OF RIVER SE SE &amp; </t>
  </si>
  <si>
    <t>0726126002</t>
  </si>
  <si>
    <t>126-002</t>
  </si>
  <si>
    <t>841826126002</t>
  </si>
  <si>
    <t>7116a529-e382-4a1d-a588-51d7d9fa2768</t>
  </si>
  <si>
    <t>8418-26-126-002</t>
  </si>
  <si>
    <t>611 N CENTER ST</t>
  </si>
  <si>
    <t>LOT 2/1 NE NW WHICH IS E OF THE W BANK OF RIVER LOT 3/1, 1/1, 1/2/2, 2/2/2, 1/2, 1/2/1, 1/1/2 ALL IN NE NW &amp; LOT 1/2/1/1/1/2, 1/2/1/1/2, 2/2/1/1/2, 3/2/1/1/2 NW NW &amp; LOT 1/1, 2/1 &amp; LOT 12 SE NW &amp; LOT 2/2/1 EX E 70' &amp; PARTS OF LOT 1/2/1, 2/2/1, 5/3/1 &amp; 6/3/1 DESC AS COMM AT SE COR NW NE N 0 DEG 31 MIN 40 SEC E 26.5' TO NE COR LOT 4/1 THENCE N 67 DEG 28 MIN 20 SEC W 560.33' ALONG A LINE BETWEEN LOTS 5/3/1 &amp; 4/1 TO POB THENCE N 67 DEG 28 MIN 20 SEC W 377.99' ALONG A LINE BETWEEN LOTS 6/3/1 &amp; 4/1 THENCE N 0 DEG 31 MIN 40 SEC E 511.10' ALONG A LINE 870' W OF &amp; PARALLEL TO THE E LINE NW NE S 27 DEG 42 MIN 20 SEC E 740.84' TO POB &amp; THAT PART OF LOT 6/3/1 LYING 870' W OF &amp; PARALLEL TO THE E LINE OF NW NE &amp; LOT 4/1 ALL IN NW NE &amp; LOT 1/1/1/1, 2/1/1/1, 3/1/1/1 SW NE &amp; ALL THAT PART OF RIVERSIDE CEMETERY SUB NOTE THIS PART OF SUBDIV HAS NO LOT NUMBERS SEE BK 1 PG 41 LOCATED IN NE NW, NW NE, SW NE &amp; SE NW; 23-84-18 LOT 2/1/1, 1/2/3, 2/1 &amp; 1/3 SE SW &amp; 2/2/1/1 EX E 70' SW SE</t>
  </si>
  <si>
    <t>MARSHALL CEMETERY ASSO</t>
  </si>
  <si>
    <t>MARSHALL CEMETERY ASSOC</t>
  </si>
  <si>
    <t xml:space="preserve">MARSHALL CEMETERY ASSO </t>
  </si>
  <si>
    <t>0726276019</t>
  </si>
  <si>
    <t>276-019</t>
  </si>
  <si>
    <t>841826276019</t>
  </si>
  <si>
    <t>4e57cc75-e02f-4e22-ad45-484c3a415254</t>
  </si>
  <si>
    <t>8418-26-276-019</t>
  </si>
  <si>
    <t>712-714 N 4TH AVE</t>
  </si>
  <si>
    <t>LOTS 67 &amp; 68</t>
  </si>
  <si>
    <t>FRICKE, STEVEN ALAN</t>
  </si>
  <si>
    <t>198600002894</t>
  </si>
  <si>
    <t>FRICKE, STEVEN A</t>
  </si>
  <si>
    <t>712 N 4TH AVE</t>
  </si>
  <si>
    <t>FRICKE STEVEN ALAN</t>
  </si>
  <si>
    <t>0726227025</t>
  </si>
  <si>
    <t>227-025</t>
  </si>
  <si>
    <t>841826227025</t>
  </si>
  <si>
    <t>fb6b7edc-6fbe-400e-81fe-a42e323b1b8b</t>
  </si>
  <si>
    <t>8418-26-227-025</t>
  </si>
  <si>
    <t>310 EDGEWOOD ST</t>
  </si>
  <si>
    <t>LOTS 52 EX E 60' &amp; LOT 53 EX E 60'</t>
  </si>
  <si>
    <t>FRESE PROPERTIES LLC</t>
  </si>
  <si>
    <t>201200003607</t>
  </si>
  <si>
    <t>111 E CHURCH ST</t>
  </si>
  <si>
    <t xml:space="preserve">FRESE PROPERTIES LLC </t>
  </si>
  <si>
    <t>0726227026</t>
  </si>
  <si>
    <t>227-026</t>
  </si>
  <si>
    <t>841826227026</t>
  </si>
  <si>
    <t>4f9f653b-0c8b-4bd4-85e9-7d89eade5e32</t>
  </si>
  <si>
    <t>8418-26-227-026</t>
  </si>
  <si>
    <t>902 N 4TH AVE</t>
  </si>
  <si>
    <t>E 60' OF LOTS 52 &amp; 53</t>
  </si>
  <si>
    <t>GUTTORMSON, TERESA L</t>
  </si>
  <si>
    <t>200700000899</t>
  </si>
  <si>
    <t>GUTTORMSON TERESA L</t>
  </si>
  <si>
    <t>0735253022</t>
  </si>
  <si>
    <t>253-022</t>
  </si>
  <si>
    <t>841835253022</t>
  </si>
  <si>
    <t>d6c1e332-a850-405a-bca6-3eebc484f737</t>
  </si>
  <si>
    <t>8418-35-253-022</t>
  </si>
  <si>
    <t xml:space="preserve">PARCEL A </t>
  </si>
  <si>
    <t>0735428031</t>
  </si>
  <si>
    <t>428-031</t>
  </si>
  <si>
    <t>841835428031</t>
  </si>
  <si>
    <t>2c3bd190-5279-4a92-b2fc-e13221aa4bb6</t>
  </si>
  <si>
    <t>8418-35-428-031</t>
  </si>
  <si>
    <t>808-810 S 3RD AVE</t>
  </si>
  <si>
    <t>LOTS A/8 THRU C/8 BLK 3 EX THAT PORTION DEEDED TO STATE OF IA FOR HWY &amp; LOT 4/8 EX E 37' BLK 3</t>
  </si>
  <si>
    <t>HRZ</t>
  </si>
  <si>
    <t>199900006940</t>
  </si>
  <si>
    <t>KWIK TRIP INC</t>
  </si>
  <si>
    <t>PO BOX 2107</t>
  </si>
  <si>
    <t>LA CROSSE WI 54602</t>
  </si>
  <si>
    <t>LA CROSSE, WI 54602</t>
  </si>
  <si>
    <t>0735428003</t>
  </si>
  <si>
    <t>841835428003</t>
  </si>
  <si>
    <t>95cc92ff-3d85-411a-b5cb-04b822de1b98</t>
  </si>
  <si>
    <t>8418-35-428-003</t>
  </si>
  <si>
    <t>806 S 3RD AVE</t>
  </si>
  <si>
    <t>LOT D/8 BLK 3</t>
  </si>
  <si>
    <t>H R Z LLP</t>
  </si>
  <si>
    <t>200600001113</t>
  </si>
  <si>
    <t xml:space="preserve">H R Z LLP </t>
  </si>
  <si>
    <t>0735253034</t>
  </si>
  <si>
    <t>253-034</t>
  </si>
  <si>
    <t>841835253034</t>
  </si>
  <si>
    <t>f8c8200e-0182-4c41-b41d-4b4802bf0f0e</t>
  </si>
  <si>
    <t>8418-35-253-034</t>
  </si>
  <si>
    <t>303 S 3RD AVE</t>
  </si>
  <si>
    <t>LOT 6 SW NE</t>
  </si>
  <si>
    <t>AAA SEPTIC SERVICE INC</t>
  </si>
  <si>
    <t>200700001204</t>
  </si>
  <si>
    <t xml:space="preserve">AAA SEPTIC SERVICE INC </t>
  </si>
  <si>
    <t>0726201018</t>
  </si>
  <si>
    <t>201-018</t>
  </si>
  <si>
    <t>841826201018</t>
  </si>
  <si>
    <t>33830f82-0eb1-4704-9bdd-5f021880193e</t>
  </si>
  <si>
    <t>8418-26-201-018</t>
  </si>
  <si>
    <t>906 N 3RD AVE</t>
  </si>
  <si>
    <t>LOT 3/3/1 &amp; 4/3/1 EX S 24' &amp; EX BEG 24' N OF SE COR OF SAID LOT THENCE W 133' N 148' E 12' N 28' E 121' S 176' TO POB &amp; E 202.6' OF N 436' OF LOT 6/3/1 ALL IN NW NE</t>
  </si>
  <si>
    <t>NEXT LEVEL 22 PROPERTIES L</t>
  </si>
  <si>
    <t>201700001644</t>
  </si>
  <si>
    <t>NEXT LEVEL 22 PROPERTIES LLC</t>
  </si>
  <si>
    <t>3100 N CENTER POINT RD</t>
  </si>
  <si>
    <t>CEDAR RAPIDS IA 52411</t>
  </si>
  <si>
    <t xml:space="preserve">NEXT LEVEL 22 PROPERTIES LLC </t>
  </si>
  <si>
    <t>C/O DAVID J WRIGHT</t>
  </si>
  <si>
    <t>CEDAR RAPIDS, IA 52411</t>
  </si>
  <si>
    <t>0726201017</t>
  </si>
  <si>
    <t>201-017</t>
  </si>
  <si>
    <t>841826201017</t>
  </si>
  <si>
    <t>218256e2-c61e-4350-a742-45db6c590c61</t>
  </si>
  <si>
    <t>8418-26-201-017</t>
  </si>
  <si>
    <t>1000 N 3RD AVE</t>
  </si>
  <si>
    <t>PART OF LOTS 1/1 &amp; 1/2/1 LYING E OF A LINE 435.6' W OF E SEC LINE &amp; PART OF LOT 1/3/1 E OF A LINE 435.6' W OF E SEC LINE &amp; LOT 2/3/1 ALL IN NW NE</t>
  </si>
  <si>
    <t>b18d4dab-6b28-4534-ac58-a8c38c652321</t>
  </si>
  <si>
    <t>0735259005</t>
  </si>
  <si>
    <t>259-005</t>
  </si>
  <si>
    <t>841835259005</t>
  </si>
  <si>
    <t>bd75214d-fada-48b3-a2c2-f196b56fd85a</t>
  </si>
  <si>
    <t>8418-35-259-005</t>
  </si>
  <si>
    <t>507 S 3RD AVE</t>
  </si>
  <si>
    <t>LOTS 1 &amp; 2 BLK 4 &amp; BEG SE COR LOT 1 BLK 4 W 188' S 19.54' NELY TO PT 13.7'S OF BEG THEN N TO BEG</t>
  </si>
  <si>
    <t>201700002434</t>
  </si>
  <si>
    <t>201800002491</t>
  </si>
  <si>
    <t>0735259004</t>
  </si>
  <si>
    <t>259-004</t>
  </si>
  <si>
    <t>841835259004</t>
  </si>
  <si>
    <t>a44942b8-c7d6-42a3-ba9d-716364515e5a</t>
  </si>
  <si>
    <t>8418-35-259-004</t>
  </si>
  <si>
    <t>207 MARKET ST</t>
  </si>
  <si>
    <t>LOT 4 W 10' LOT 3 BLK 4 &amp; THAT PART OF OUTLOT A BLAIR'S ADD LYING WLY OF A LINE DRAWN AT RIGHT ANGLES TO N LINE OF SAID OUTLOT A  AT A PT DISTANT 188' WLY FROM ITS INTERSECTION WITH W LINE OF S 3RD AV LYING NLY OF THE FOLLOWING DESCRIBED LINE BEG AT A PT ON NLY EDGE OF THE EXISTING CONCRETE CURB OF RR DEPOT DRIVEWAY DISTANT 188' WLY MEASURED AT RIGHT ANGLES FROM W LINE OF S 3RD AV &amp; 65' MORE OR LESS SLY MEASURED AT RIGHT ANGLES FROM NLY LINE OF SAID OUTLOT A SWLY ALONG A STRAIGHT LINE TO A PT ON W LINE OF SAID OUTLOT A DISTANT 85' SLY FROM NW COR THEREOF EX BEG AT SW COR BLK 4THENCE S 85' ALONG E LINE OF S 2ND AV N 83 DEG 03 MIN 45 SEC E 190.21' N 0 DEG 0 MIN 30 SEC W 45.46' TO A PT 9 DEG 30 MIN 09 SEC CURVE WITH A DELTA  ANGLE 16 DEG 20 MIN 0 SEC THENCE ALONG SAID CURVE WITH A CHORD BEARING &amp; DISTANCE S 85 DEG 09 MIN 16 SEC W 38.98' N 1 DEG 56 MIN43 SEC W 21.04' TO S LINE BLK 4 THENCE ALONG SAID S LINES 89 DEG 33 MIN 09 SEC W APPROXIMATELY 149.27' TO POB</t>
  </si>
  <si>
    <t>0735276015</t>
  </si>
  <si>
    <t>841835276015</t>
  </si>
  <si>
    <t>a117e1fb-b985-42e5-8762-5b6b726117bd</t>
  </si>
  <si>
    <t>8418-35-276-015</t>
  </si>
  <si>
    <t>311 S 4TH AVE</t>
  </si>
  <si>
    <t>LOT 12 BLK 2</t>
  </si>
  <si>
    <t>GOOD, LARRY D
&amp; GOOD, SANDRA M</t>
  </si>
  <si>
    <t>199900010005</t>
  </si>
  <si>
    <t>GOOD, LARRY D</t>
  </si>
  <si>
    <t>502 BRENTWOOD RD</t>
  </si>
  <si>
    <t>GOOD, SANDRA M</t>
  </si>
  <si>
    <t>GOOD LARRY D</t>
  </si>
  <si>
    <t>0735276850</t>
  </si>
  <si>
    <t>841835276850</t>
  </si>
  <si>
    <t>01f96ce0-5c1f-4ca0-8e76-609ba8bf8167</t>
  </si>
  <si>
    <t>0735203017</t>
  </si>
  <si>
    <t>203-017</t>
  </si>
  <si>
    <t>841835203017</t>
  </si>
  <si>
    <t>8bfcbf78-1660-4ff0-a323-3b45f2651e92</t>
  </si>
  <si>
    <t>8418-35-203-017</t>
  </si>
  <si>
    <t>221 E MAIN ST</t>
  </si>
  <si>
    <t>N 35' E 7.2' LOT 3 &amp; N 35' W 12.8' LOT 2 BLK 13</t>
  </si>
  <si>
    <t>AMENDT, STARLA P</t>
  </si>
  <si>
    <t>201000000069</t>
  </si>
  <si>
    <t>AMENDT STARLA</t>
  </si>
  <si>
    <t>AMENDT STARLA P</t>
  </si>
  <si>
    <t>0735203018</t>
  </si>
  <si>
    <t>203-018</t>
  </si>
  <si>
    <t>841835203018</t>
  </si>
  <si>
    <t>c1c24c79-b01c-4b35-8b89-c8cf28696d22</t>
  </si>
  <si>
    <t>8418-35-203-018</t>
  </si>
  <si>
    <t>225 E MAIN ST</t>
  </si>
  <si>
    <t>(KEMLER PROPERTY) ALL LOTS 1 &amp; 2 &amp; E 7.2' LOT 3 BLK 13 EX N 35' E 7.2' LOT 3 &amp; EX N 35' W 12.8' LOT 2 BLK 13</t>
  </si>
  <si>
    <t>0735276024</t>
  </si>
  <si>
    <t>276-024</t>
  </si>
  <si>
    <t>841835276024</t>
  </si>
  <si>
    <t>84a56cb5-5cbf-4113-8a0e-53e7e5f8ed8b</t>
  </si>
  <si>
    <t>8418-35-276-024</t>
  </si>
  <si>
    <t>328 S 3RD AVE</t>
  </si>
  <si>
    <t>LOT 7 &amp; N 2/3 OF LOT 8 BLK 2</t>
  </si>
  <si>
    <t>0735276023</t>
  </si>
  <si>
    <t>276-023</t>
  </si>
  <si>
    <t>841835276023</t>
  </si>
  <si>
    <t>b8cd9f95-d2c8-452d-89a8-a8a475e77dcf</t>
  </si>
  <si>
    <t>8418-35-276-023</t>
  </si>
  <si>
    <t>308 S 3RD AVE</t>
  </si>
  <si>
    <t>E 120' LOT 4 &amp; LOTS 5 &amp; 6 BLK 2</t>
  </si>
  <si>
    <t>MICHEL, DALEEN</t>
  </si>
  <si>
    <t>ARMAS SEOPOLDO</t>
  </si>
  <si>
    <t>200900003290</t>
  </si>
  <si>
    <t>SEOPOLDO ARMAS</t>
  </si>
  <si>
    <t>303 N 14TH AVE</t>
  </si>
  <si>
    <t>201900001998</t>
  </si>
  <si>
    <t>0726408018</t>
  </si>
  <si>
    <t>408-018</t>
  </si>
  <si>
    <t>841826408018</t>
  </si>
  <si>
    <t>55d61dee-06ec-4682-ad0e-91fe2ec602f0</t>
  </si>
  <si>
    <t>8418-26-408-018</t>
  </si>
  <si>
    <t>311 N 2ND AVE</t>
  </si>
  <si>
    <t>OF WEBSTER'S 3RD ADD SUB OF OUTLOT A; LOT 9 EX E 35'</t>
  </si>
  <si>
    <t>THOMAS, GAIL MARIE
&amp; THOMAS, WILLIAM H</t>
  </si>
  <si>
    <t>201100006492</t>
  </si>
  <si>
    <t>THOMAS, GAIL &amp; WILLIAM</t>
  </si>
  <si>
    <t>THOMAS, GAIL MARIE</t>
  </si>
  <si>
    <t>THOMAS, WILLIAM H</t>
  </si>
  <si>
    <t>THOMAS GAIL MARIE</t>
  </si>
  <si>
    <t>0726227029</t>
  </si>
  <si>
    <t>227-029</t>
  </si>
  <si>
    <t>841826227029</t>
  </si>
  <si>
    <t>d550e777-1e6b-43d3-9d94-261d22fd81ac</t>
  </si>
  <si>
    <t>8418-26-227-029</t>
  </si>
  <si>
    <t>921 N 3RD AVE</t>
  </si>
  <si>
    <t>LOTS 38 TO 40 AND BEG NW COR LOT 40 THENCE SLY ALONG W LINE LOTS 38, 39 &amp; 40 TO SW COR LOT 38 WLY 20' ALONG S LINE OF LOT 38 THENCE NLY ON A LINE PARALLEL WITH THE W LINE OF SAID LOTS TO S PROJECTED ROW LINE OF WOODLAND ST NELY ALONG SAID ROW TO POB</t>
  </si>
  <si>
    <t>201300005735</t>
  </si>
  <si>
    <t>DENNIS GRAY</t>
  </si>
  <si>
    <t>0735427015</t>
  </si>
  <si>
    <t>427-015</t>
  </si>
  <si>
    <t>841835427015</t>
  </si>
  <si>
    <t>38344d8a-6b2c-48a3-b049-c8a568dcd877</t>
  </si>
  <si>
    <t>8418-35-427-015</t>
  </si>
  <si>
    <t>702 S 3RD AVE</t>
  </si>
  <si>
    <t>LOT 1 BLK A &amp; PARCEL B IN LOT 2 BLK A NE SE AND IN 36-84-18 LOT D BLK D NW SW EX PARCEL C/B THAT LIES WITIN; AND N 33' LOT D BLK D NW SW 36-84-18</t>
  </si>
  <si>
    <t>LIBERTY REAL ESTATE LLC</t>
  </si>
  <si>
    <t>201400005153</t>
  </si>
  <si>
    <t>9042 NE 94TH AVE</t>
  </si>
  <si>
    <t>BONDURANT IA 50035</t>
  </si>
  <si>
    <t xml:space="preserve">LIBERTY REAL ESTATE LLC  </t>
  </si>
  <si>
    <t>BONDURANT, IA 50035</t>
  </si>
  <si>
    <t>0726227031</t>
  </si>
  <si>
    <t>227-031</t>
  </si>
  <si>
    <t>841826227031</t>
  </si>
  <si>
    <t>3536c66b-23ce-44ca-bfaa-8f66a1d392a4</t>
  </si>
  <si>
    <t>8418-26-227-031</t>
  </si>
  <si>
    <t>914 N 4TH AVE</t>
  </si>
  <si>
    <t>LOT 46 &amp; 47 &amp; N 30' OF LOT 48</t>
  </si>
  <si>
    <t>KUTZNER, CYNTHIA RAE
&amp; KUTZNER, JERRY ALAN</t>
  </si>
  <si>
    <t>PEREZ ALFONSO</t>
  </si>
  <si>
    <t>200300013115</t>
  </si>
  <si>
    <t>409 WOODBURY ST</t>
  </si>
  <si>
    <t>201500003029</t>
  </si>
  <si>
    <t>KUTZNER, CYNTHIA RAE</t>
  </si>
  <si>
    <t>KUTZNER, JERRY ALAN</t>
  </si>
  <si>
    <t>0726227030</t>
  </si>
  <si>
    <t>227-030</t>
  </si>
  <si>
    <t>841826227030</t>
  </si>
  <si>
    <t>893606df-6466-4490-a4ff-03d9cf3f8b1e</t>
  </si>
  <si>
    <t>8418-26-227-030</t>
  </si>
  <si>
    <t>918 N 4TH AVE</t>
  </si>
  <si>
    <t>LOTS 43-45</t>
  </si>
  <si>
    <t>JACOBSON, ROBERT C</t>
  </si>
  <si>
    <t>201800005323</t>
  </si>
  <si>
    <t>ROBERT C JACOBSON THE 918</t>
  </si>
  <si>
    <t>JACOBSON, ROBERT</t>
  </si>
  <si>
    <t>ROBERT C JACOBSON</t>
  </si>
  <si>
    <t>703 MARION ST</t>
  </si>
  <si>
    <t>0735427017</t>
  </si>
  <si>
    <t>427-017</t>
  </si>
  <si>
    <t>841835427017</t>
  </si>
  <si>
    <t>eda4c6ac-80b4-4c2f-b323-d8f8302fcf2e</t>
  </si>
  <si>
    <t>8418-35-427-017</t>
  </si>
  <si>
    <t>308-310 MAY ST</t>
  </si>
  <si>
    <t>LOT 2/1 NE SE EX O'REILLY SUBDIV &amp; 35-84-18 BEG AT SE COR LOT 6 BLK 2 ANSON'S 4TH SUB THEN E 70' N 148' NWLY TO PT 157' N OF SE COR LOT 6 S 157' TO BEG &amp; O'REILLY SUBDIV LOTS 5 &amp; 6 &amp; PARCEL C/B IN LOT 2 BLK A NE SE 35-84-18</t>
  </si>
  <si>
    <t>INVESTMENT GROUP INC</t>
  </si>
  <si>
    <t>201200004750</t>
  </si>
  <si>
    <t>PO BOX 535</t>
  </si>
  <si>
    <t xml:space="preserve">INVESTMENT GROUP INC </t>
  </si>
  <si>
    <t>841835427850</t>
  </si>
  <si>
    <t>507f7a66-3147-4498-ac54-52ab9971d815</t>
  </si>
  <si>
    <t>841826453046</t>
  </si>
  <si>
    <t>d7cd76c5-11b8-46f4-b3e3-0376e13f0a5f</t>
  </si>
  <si>
    <t>8418-26-453-046</t>
  </si>
  <si>
    <t>212 E STATE ST</t>
  </si>
  <si>
    <t xml:space="preserve">LOTS 10, 11 &amp; 12 EX E 3' OF LOT 12 &amp; ALL OF N-S ALLEY IN BLK 1 </t>
  </si>
  <si>
    <t>AVITA PROPERTIES LLC</t>
  </si>
  <si>
    <t>201700006267</t>
  </si>
  <si>
    <t>3904 ALEXIS BLVD</t>
  </si>
  <si>
    <t>CEDAR FALLS IA 50613</t>
  </si>
  <si>
    <t xml:space="preserve">AVITA PROPERTIES LLC  </t>
  </si>
  <si>
    <t>CEDAR FALLS, IA 50613</t>
  </si>
  <si>
    <t>0726453039</t>
  </si>
  <si>
    <t>453-039</t>
  </si>
  <si>
    <t>841826453039</t>
  </si>
  <si>
    <t>e4828871-683d-42ad-b0a8-b7459cf56069</t>
  </si>
  <si>
    <t>8418-26-453-039</t>
  </si>
  <si>
    <t>206 E STATE ST</t>
  </si>
  <si>
    <t>201700003335</t>
  </si>
  <si>
    <t>AVITA PROPERITES LLC</t>
  </si>
  <si>
    <t>841826453047</t>
  </si>
  <si>
    <t>205d47b4-a281-456e-8eab-649c1af8e7d2</t>
  </si>
  <si>
    <t>8418-26-453-047</t>
  </si>
  <si>
    <t>202 E STATE ST</t>
  </si>
  <si>
    <t>S 1/2 OF LOTS 7 &amp; 8 BLK 1</t>
  </si>
  <si>
    <t>201900002294</t>
  </si>
  <si>
    <t xml:space="preserve">AVITA PROPERTIES LLC </t>
  </si>
  <si>
    <t>841826453048</t>
  </si>
  <si>
    <t>7a64ee17-59c7-41d2-a259-29d92bcb9d7c</t>
  </si>
  <si>
    <t>8418-26-453-048</t>
  </si>
  <si>
    <t>PARCEL A IN LOT 8 BLK 1</t>
  </si>
  <si>
    <t>201900004723</t>
  </si>
  <si>
    <t>BRAULIO G PEREYRA</t>
  </si>
  <si>
    <t>Total</t>
  </si>
  <si>
    <t>Land</t>
  </si>
  <si>
    <t xml:space="preserve">Building </t>
  </si>
  <si>
    <t>Dwelling</t>
  </si>
  <si>
    <t>Hospital</t>
  </si>
  <si>
    <t>Hosptial</t>
  </si>
  <si>
    <t>Nevada</t>
  </si>
  <si>
    <t xml:space="preserve"> </t>
  </si>
  <si>
    <t xml:space="preserve">Commercial component/mixed use: </t>
  </si>
  <si>
    <t xml:space="preserve">Single commercial:  </t>
  </si>
  <si>
    <t>Area</t>
  </si>
  <si>
    <t>Value</t>
  </si>
  <si>
    <t>Subarea total Estimate</t>
  </si>
  <si>
    <t>Senior Housing:</t>
  </si>
  <si>
    <t>hotel</t>
  </si>
  <si>
    <t>Total Structure value</t>
  </si>
  <si>
    <t xml:space="preserve">Net change: </t>
  </si>
  <si>
    <t>subtotal:</t>
  </si>
  <si>
    <t>High Denisty residetial/mixed use (2-story):</t>
  </si>
  <si>
    <t xml:space="preserve">subtotal: </t>
  </si>
  <si>
    <t>townhouse/attached product (2-story):</t>
  </si>
  <si>
    <t>Estimated value</t>
  </si>
  <si>
    <t xml:space="preserve">Estimated increase net value: </t>
  </si>
  <si>
    <t>Year 2-5 townhouses</t>
  </si>
  <si>
    <t>(one story only)</t>
  </si>
  <si>
    <t>year 5-7 major mixed</t>
  </si>
  <si>
    <t xml:space="preserve">year 2-7 commercial </t>
  </si>
  <si>
    <t>year 10 senior</t>
  </si>
  <si>
    <t>year 8-12 mixed</t>
  </si>
  <si>
    <t>year 15 hotel</t>
  </si>
  <si>
    <t>year 8-20 commercial</t>
  </si>
  <si>
    <t>Approximate phasing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</si>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</sst>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6">
    <xf numFmtId="0" fontId="0" fillId="0" borderId="0" xfId="0" applyNumberFormat="1" applyFill="1" applyAlignment="1" applyProtection="1"/>
    <xf numFmtId="164" fontId="0" fillId="2" borderId="0" xfId="0" applyNumberFormat="1" applyFill="1" applyAlignment="1" applyProtection="1"/>
    <xf numFmtId="0" fontId="0" fillId="2" borderId="0" xfId="0" applyNumberFormat="1" applyFill="1" applyAlignment="1" applyProtection="1"/>
    <xf numFmtId="0" fontId="1" fillId="0" borderId="0" xfId="0" applyNumberFormat="1" applyFont="1" applyFill="1" applyAlignment="1" applyProtection="1"/>
    <xf numFmtId="164" fontId="0" fillId="0" borderId="0" xfId="0" applyNumberFormat="1" applyFill="1" applyAlignment="1" applyProtection="1"/>
    <xf numFmtId="4" fontId="0" fillId="0" borderId="0" xfId="0" applyNumberFormat="1" applyFill="1" applyAlignment="1" applyProtection="1"/>
    <xf numFmtId="164" fontId="0" fillId="3" borderId="0" xfId="0" applyNumberFormat="1" applyFill="1" applyAlignment="1" applyProtection="1"/>
    <xf numFmtId="1" fontId="0" fillId="0" borderId="0" xfId="0" applyNumberFormat="1" applyFill="1" applyAlignment="1" applyProtection="1"/>
    <xf numFmtId="1" fontId="1" fillId="0" borderId="0" xfId="0" applyNumberFormat="1" applyFont="1" applyFill="1" applyAlignment="1" applyProtection="1"/>
    <xf numFmtId="164" fontId="1" fillId="0" borderId="0" xfId="0" applyNumberFormat="1" applyFont="1" applyFill="1" applyAlignment="1" applyProtection="1"/>
    <xf numFmtId="0" fontId="0" fillId="4" borderId="0" xfId="0" applyNumberFormat="1" applyFill="1" applyAlignment="1" applyProtection="1"/>
    <xf numFmtId="0" fontId="2" fillId="4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164" fontId="2" fillId="4" borderId="0" xfId="0" applyNumberFormat="1" applyFont="1" applyFill="1" applyAlignment="1" applyProtection="1"/>
    <xf numFmtId="3" fontId="0" fillId="0" borderId="0" xfId="0" applyNumberFormat="1" applyFill="1" applyAlignment="1" applyProtection="1"/>
    <xf numFmtId="3" fontId="0" fillId="4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98"/>
  <sheetViews>
    <sheetView topLeftCell="H1" workbookViewId="0">
      <pane ySplit="1" topLeftCell="A369" activePane="bottomLeft" state="frozen"/>
      <selection activeCell="G1" sqref="G1"/>
      <selection pane="bottomLeft" activeCell="BH397" sqref="BH397"/>
    </sheetView>
  </sheetViews>
  <sheetFormatPr defaultRowHeight="14.4" x14ac:dyDescent="0.3"/>
  <cols>
    <col min="1" max="4" width="0" hidden="1" customWidth="1"/>
    <col min="5" max="5" width="16.33203125" customWidth="1"/>
    <col min="6" max="6" width="0" hidden="1" customWidth="1"/>
    <col min="7" max="7" width="20.33203125" customWidth="1"/>
    <col min="8" max="8" width="16.44140625" customWidth="1"/>
    <col min="9" max="9" width="15.5546875" hidden="1" customWidth="1"/>
    <col min="10" max="10" width="13.6640625" customWidth="1"/>
    <col min="12" max="24" width="0" hidden="1" customWidth="1"/>
    <col min="25" max="25" width="17.5546875" customWidth="1"/>
    <col min="26" max="26" width="17.88671875" hidden="1" customWidth="1"/>
    <col min="27" max="31" width="0" hidden="1" customWidth="1"/>
    <col min="32" max="32" width="16.109375" customWidth="1"/>
    <col min="33" max="33" width="14.5546875" customWidth="1"/>
    <col min="34" max="34" width="16.44140625" customWidth="1"/>
    <col min="35" max="35" width="15.33203125" customWidth="1"/>
    <col min="37" max="37" width="18.109375" hidden="1" customWidth="1"/>
    <col min="38" max="50" width="0" hidden="1" customWidth="1"/>
    <col min="51" max="51" width="3.6640625" hidden="1" customWidth="1"/>
    <col min="52" max="52" width="4.6640625" customWidth="1"/>
    <col min="53" max="53" width="3.6640625" customWidth="1"/>
    <col min="54" max="54" width="5.109375" customWidth="1"/>
    <col min="55" max="56" width="0" hidden="1" customWidth="1"/>
    <col min="57" max="57" width="12.5546875" customWidth="1"/>
    <col min="58" max="58" width="16" customWidth="1"/>
    <col min="59" max="59" width="18.44140625" customWidth="1"/>
  </cols>
  <sheetData>
    <row r="1" spans="1:60" s="3" customFormat="1" ht="12.75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</row>
    <row r="2" spans="1:60" x14ac:dyDescent="0.3">
      <c r="A2">
        <v>79</v>
      </c>
      <c r="B2" t="s">
        <v>850</v>
      </c>
      <c r="C2" t="s">
        <v>851</v>
      </c>
      <c r="E2" t="s">
        <v>852</v>
      </c>
      <c r="F2" t="s">
        <v>853</v>
      </c>
      <c r="G2" t="s">
        <v>852</v>
      </c>
      <c r="H2" t="s">
        <v>854</v>
      </c>
      <c r="J2" t="s">
        <v>65</v>
      </c>
      <c r="K2" t="s">
        <v>855</v>
      </c>
      <c r="L2" t="s">
        <v>67</v>
      </c>
      <c r="M2" t="s">
        <v>68</v>
      </c>
      <c r="N2" t="s">
        <v>856</v>
      </c>
      <c r="O2" t="s">
        <v>857</v>
      </c>
      <c r="Q2" t="s">
        <v>858</v>
      </c>
      <c r="R2" t="s">
        <v>857</v>
      </c>
      <c r="S2" t="s">
        <v>855</v>
      </c>
      <c r="U2" t="s">
        <v>139</v>
      </c>
      <c r="V2">
        <v>0</v>
      </c>
      <c r="W2">
        <v>0</v>
      </c>
      <c r="X2">
        <v>0</v>
      </c>
      <c r="Y2">
        <v>92660</v>
      </c>
      <c r="Z2">
        <v>83394</v>
      </c>
      <c r="AA2" t="s">
        <v>68</v>
      </c>
      <c r="AB2" t="s">
        <v>73</v>
      </c>
      <c r="AC2" t="s">
        <v>74</v>
      </c>
      <c r="AD2" t="s">
        <v>858</v>
      </c>
      <c r="AF2">
        <v>92660</v>
      </c>
      <c r="AG2">
        <v>14180</v>
      </c>
      <c r="AH2">
        <v>78480</v>
      </c>
      <c r="AI2">
        <v>0</v>
      </c>
      <c r="AJ2">
        <v>0</v>
      </c>
      <c r="AL2" t="s">
        <v>614</v>
      </c>
      <c r="AM2" t="s">
        <v>857</v>
      </c>
      <c r="AQ2" t="s">
        <v>68</v>
      </c>
      <c r="AR2" t="s">
        <v>68</v>
      </c>
      <c r="AS2" t="s">
        <v>68</v>
      </c>
      <c r="AT2" t="s">
        <v>76</v>
      </c>
      <c r="AU2" t="s">
        <v>854</v>
      </c>
      <c r="AV2" t="s">
        <v>859</v>
      </c>
      <c r="AW2" t="s">
        <v>855</v>
      </c>
      <c r="AY2" t="s">
        <v>67</v>
      </c>
      <c r="BB2">
        <v>0</v>
      </c>
      <c r="BC2">
        <v>6336.90234375</v>
      </c>
      <c r="BD2">
        <v>321.057229128355</v>
      </c>
      <c r="BE2">
        <v>0.145475906171013</v>
      </c>
      <c r="BH2" t="s">
        <v>4203</v>
      </c>
    </row>
    <row r="3" spans="1:60" x14ac:dyDescent="0.3">
      <c r="A3">
        <v>81</v>
      </c>
      <c r="B3" t="s">
        <v>873</v>
      </c>
      <c r="C3" t="s">
        <v>874</v>
      </c>
      <c r="E3" t="s">
        <v>875</v>
      </c>
      <c r="F3" t="s">
        <v>876</v>
      </c>
      <c r="G3" t="s">
        <v>875</v>
      </c>
      <c r="H3" t="s">
        <v>877</v>
      </c>
      <c r="J3" t="s">
        <v>65</v>
      </c>
      <c r="K3" t="s">
        <v>878</v>
      </c>
      <c r="L3" t="s">
        <v>67</v>
      </c>
      <c r="M3" t="s">
        <v>68</v>
      </c>
      <c r="N3" t="s">
        <v>879</v>
      </c>
      <c r="O3" t="s">
        <v>880</v>
      </c>
      <c r="Q3" t="s">
        <v>881</v>
      </c>
      <c r="R3" t="s">
        <v>880</v>
      </c>
      <c r="S3" t="s">
        <v>882</v>
      </c>
      <c r="U3" t="s">
        <v>139</v>
      </c>
      <c r="V3">
        <v>0</v>
      </c>
      <c r="W3">
        <v>0</v>
      </c>
      <c r="X3">
        <v>0</v>
      </c>
      <c r="Y3">
        <v>68120</v>
      </c>
      <c r="Z3">
        <v>61308</v>
      </c>
      <c r="AA3" t="s">
        <v>68</v>
      </c>
      <c r="AB3" t="s">
        <v>73</v>
      </c>
      <c r="AC3" t="s">
        <v>74</v>
      </c>
      <c r="AD3" t="s">
        <v>881</v>
      </c>
      <c r="AF3">
        <v>68120</v>
      </c>
      <c r="AG3">
        <v>33080</v>
      </c>
      <c r="AH3">
        <v>35040</v>
      </c>
      <c r="AI3">
        <v>0</v>
      </c>
      <c r="AJ3">
        <v>0</v>
      </c>
      <c r="AL3" t="s">
        <v>614</v>
      </c>
      <c r="AM3" t="s">
        <v>883</v>
      </c>
      <c r="AQ3" t="s">
        <v>68</v>
      </c>
      <c r="AR3" t="s">
        <v>68</v>
      </c>
      <c r="AS3" t="s">
        <v>68</v>
      </c>
      <c r="AT3" t="s">
        <v>76</v>
      </c>
      <c r="AU3" t="s">
        <v>877</v>
      </c>
      <c r="AV3" t="s">
        <v>880</v>
      </c>
      <c r="AW3" t="s">
        <v>882</v>
      </c>
      <c r="AY3" t="s">
        <v>67</v>
      </c>
      <c r="BB3">
        <v>0</v>
      </c>
      <c r="BC3">
        <v>14937.599609375</v>
      </c>
      <c r="BD3">
        <v>493.92393958112098</v>
      </c>
      <c r="BE3">
        <v>0.34292146576712801</v>
      </c>
      <c r="BH3" t="s">
        <v>4203</v>
      </c>
    </row>
    <row r="4" spans="1:60" x14ac:dyDescent="0.3">
      <c r="A4">
        <v>84</v>
      </c>
      <c r="B4" t="s">
        <v>901</v>
      </c>
      <c r="C4" t="s">
        <v>902</v>
      </c>
      <c r="E4" t="s">
        <v>903</v>
      </c>
      <c r="F4" t="s">
        <v>904</v>
      </c>
      <c r="G4" t="s">
        <v>903</v>
      </c>
      <c r="H4" t="s">
        <v>905</v>
      </c>
      <c r="J4" t="s">
        <v>65</v>
      </c>
      <c r="L4" t="s">
        <v>67</v>
      </c>
      <c r="M4" t="s">
        <v>68</v>
      </c>
      <c r="N4" t="s">
        <v>906</v>
      </c>
      <c r="O4" t="s">
        <v>880</v>
      </c>
      <c r="Q4" t="s">
        <v>881</v>
      </c>
      <c r="R4" t="s">
        <v>880</v>
      </c>
      <c r="S4" t="s">
        <v>882</v>
      </c>
      <c r="U4" t="s">
        <v>139</v>
      </c>
      <c r="V4">
        <v>0</v>
      </c>
      <c r="W4">
        <v>0</v>
      </c>
      <c r="X4">
        <v>0</v>
      </c>
      <c r="Y4">
        <v>77380</v>
      </c>
      <c r="Z4">
        <v>69642</v>
      </c>
      <c r="AA4" t="s">
        <v>68</v>
      </c>
      <c r="AB4" t="s">
        <v>73</v>
      </c>
      <c r="AC4" t="s">
        <v>74</v>
      </c>
      <c r="AD4" t="s">
        <v>881</v>
      </c>
      <c r="AF4">
        <v>77380</v>
      </c>
      <c r="AG4">
        <v>48260</v>
      </c>
      <c r="AH4">
        <v>29120</v>
      </c>
      <c r="AI4">
        <v>0</v>
      </c>
      <c r="AJ4">
        <v>0</v>
      </c>
      <c r="AL4" t="s">
        <v>614</v>
      </c>
      <c r="AM4" t="s">
        <v>883</v>
      </c>
      <c r="AQ4" t="s">
        <v>68</v>
      </c>
      <c r="AR4" t="s">
        <v>68</v>
      </c>
      <c r="AS4" t="s">
        <v>68</v>
      </c>
      <c r="AT4" t="s">
        <v>76</v>
      </c>
      <c r="AU4" t="s">
        <v>905</v>
      </c>
      <c r="AV4" t="s">
        <v>880</v>
      </c>
      <c r="AW4" t="s">
        <v>882</v>
      </c>
      <c r="AY4" t="s">
        <v>67</v>
      </c>
      <c r="BB4">
        <v>0</v>
      </c>
      <c r="BC4">
        <v>24070.998046875</v>
      </c>
      <c r="BD4">
        <v>698.10810893985104</v>
      </c>
      <c r="BE4">
        <v>0.55259627302280101</v>
      </c>
      <c r="BH4" t="s">
        <v>4203</v>
      </c>
    </row>
    <row r="5" spans="1:60" x14ac:dyDescent="0.3">
      <c r="A5">
        <v>87</v>
      </c>
      <c r="B5" t="s">
        <v>927</v>
      </c>
      <c r="C5" t="s">
        <v>928</v>
      </c>
      <c r="E5" t="s">
        <v>929</v>
      </c>
      <c r="F5" t="s">
        <v>930</v>
      </c>
      <c r="G5" t="s">
        <v>929</v>
      </c>
      <c r="H5" t="s">
        <v>931</v>
      </c>
      <c r="J5" t="s">
        <v>65</v>
      </c>
      <c r="K5" t="s">
        <v>932</v>
      </c>
      <c r="L5" t="s">
        <v>67</v>
      </c>
      <c r="M5" t="s">
        <v>68</v>
      </c>
      <c r="N5" t="s">
        <v>933</v>
      </c>
      <c r="O5" t="s">
        <v>934</v>
      </c>
      <c r="Q5" t="s">
        <v>935</v>
      </c>
      <c r="R5" t="s">
        <v>936</v>
      </c>
      <c r="S5" t="s">
        <v>937</v>
      </c>
      <c r="U5" t="s">
        <v>139</v>
      </c>
      <c r="V5">
        <v>0</v>
      </c>
      <c r="W5">
        <v>0</v>
      </c>
      <c r="X5">
        <v>0</v>
      </c>
      <c r="Y5">
        <v>32750</v>
      </c>
      <c r="Z5">
        <v>29475</v>
      </c>
      <c r="AA5" t="s">
        <v>68</v>
      </c>
      <c r="AB5" t="s">
        <v>73</v>
      </c>
      <c r="AC5" t="s">
        <v>74</v>
      </c>
      <c r="AD5" t="s">
        <v>935</v>
      </c>
      <c r="AF5">
        <v>32750</v>
      </c>
      <c r="AG5">
        <v>24750</v>
      </c>
      <c r="AH5">
        <v>8000</v>
      </c>
      <c r="AI5">
        <v>0</v>
      </c>
      <c r="AJ5">
        <v>0</v>
      </c>
      <c r="AL5" t="s">
        <v>614</v>
      </c>
      <c r="AM5" t="s">
        <v>934</v>
      </c>
      <c r="AQ5" t="s">
        <v>68</v>
      </c>
      <c r="AR5" t="s">
        <v>68</v>
      </c>
      <c r="AS5" t="s">
        <v>68</v>
      </c>
      <c r="AT5" t="s">
        <v>76</v>
      </c>
      <c r="AU5" t="s">
        <v>931</v>
      </c>
      <c r="AV5" t="s">
        <v>938</v>
      </c>
      <c r="AW5" t="s">
        <v>937</v>
      </c>
      <c r="AY5" t="s">
        <v>67</v>
      </c>
      <c r="BB5">
        <v>0</v>
      </c>
      <c r="BC5">
        <v>11999.568359375</v>
      </c>
      <c r="BD5">
        <v>513.224071771735</v>
      </c>
      <c r="BE5">
        <v>0.27547325816367602</v>
      </c>
      <c r="BH5" t="s">
        <v>4203</v>
      </c>
    </row>
    <row r="6" spans="1:60" x14ac:dyDescent="0.3">
      <c r="A6">
        <v>89</v>
      </c>
      <c r="B6" t="s">
        <v>945</v>
      </c>
      <c r="C6" t="s">
        <v>946</v>
      </c>
      <c r="E6" t="s">
        <v>947</v>
      </c>
      <c r="F6" t="s">
        <v>948</v>
      </c>
      <c r="G6" t="s">
        <v>947</v>
      </c>
      <c r="H6" t="s">
        <v>949</v>
      </c>
      <c r="J6" t="s">
        <v>65</v>
      </c>
      <c r="K6" t="s">
        <v>950</v>
      </c>
      <c r="L6" t="s">
        <v>67</v>
      </c>
      <c r="M6" t="s">
        <v>68</v>
      </c>
      <c r="N6" t="s">
        <v>951</v>
      </c>
      <c r="O6" t="s">
        <v>934</v>
      </c>
      <c r="Q6" t="s">
        <v>935</v>
      </c>
      <c r="R6" t="s">
        <v>936</v>
      </c>
      <c r="S6" t="s">
        <v>937</v>
      </c>
      <c r="U6" t="s">
        <v>139</v>
      </c>
      <c r="V6">
        <v>0</v>
      </c>
      <c r="W6">
        <v>0</v>
      </c>
      <c r="X6">
        <v>0</v>
      </c>
      <c r="Y6">
        <v>108090</v>
      </c>
      <c r="Z6">
        <v>97281</v>
      </c>
      <c r="AA6" t="s">
        <v>68</v>
      </c>
      <c r="AB6" t="s">
        <v>73</v>
      </c>
      <c r="AC6" t="s">
        <v>74</v>
      </c>
      <c r="AD6" t="s">
        <v>935</v>
      </c>
      <c r="AF6">
        <v>108090</v>
      </c>
      <c r="AG6">
        <v>22950</v>
      </c>
      <c r="AH6">
        <v>85140</v>
      </c>
      <c r="AI6">
        <v>0</v>
      </c>
      <c r="AJ6">
        <v>0</v>
      </c>
      <c r="AL6" t="s">
        <v>614</v>
      </c>
      <c r="AM6" t="s">
        <v>934</v>
      </c>
      <c r="AQ6" t="s">
        <v>68</v>
      </c>
      <c r="AR6" t="s">
        <v>68</v>
      </c>
      <c r="AS6" t="s">
        <v>68</v>
      </c>
      <c r="AT6" t="s">
        <v>76</v>
      </c>
      <c r="AU6" t="s">
        <v>949</v>
      </c>
      <c r="AV6" t="s">
        <v>938</v>
      </c>
      <c r="AW6" t="s">
        <v>937</v>
      </c>
      <c r="AY6" t="s">
        <v>67</v>
      </c>
      <c r="BB6">
        <v>0</v>
      </c>
      <c r="BC6">
        <v>9374.373046875</v>
      </c>
      <c r="BD6">
        <v>438.94097943952198</v>
      </c>
      <c r="BE6">
        <v>0.21520680623070501</v>
      </c>
      <c r="BH6" t="s">
        <v>4203</v>
      </c>
    </row>
    <row r="7" spans="1:60" x14ac:dyDescent="0.3">
      <c r="A7">
        <v>92</v>
      </c>
      <c r="B7" t="s">
        <v>978</v>
      </c>
      <c r="C7" t="s">
        <v>979</v>
      </c>
      <c r="E7" t="s">
        <v>980</v>
      </c>
      <c r="F7" t="s">
        <v>981</v>
      </c>
      <c r="G7" t="s">
        <v>980</v>
      </c>
      <c r="H7" t="s">
        <v>982</v>
      </c>
      <c r="J7" t="s">
        <v>255</v>
      </c>
      <c r="K7" t="s">
        <v>983</v>
      </c>
      <c r="L7" t="s">
        <v>67</v>
      </c>
      <c r="M7" t="s">
        <v>68</v>
      </c>
      <c r="N7" t="s">
        <v>984</v>
      </c>
      <c r="O7" t="s">
        <v>985</v>
      </c>
      <c r="Q7" t="s">
        <v>986</v>
      </c>
      <c r="R7" t="s">
        <v>987</v>
      </c>
      <c r="S7" t="s">
        <v>988</v>
      </c>
      <c r="U7" t="s">
        <v>989</v>
      </c>
      <c r="V7">
        <v>0.16</v>
      </c>
      <c r="W7">
        <v>0</v>
      </c>
      <c r="X7">
        <v>0.16</v>
      </c>
      <c r="Y7">
        <v>0</v>
      </c>
      <c r="Z7">
        <v>0</v>
      </c>
      <c r="AA7" t="s">
        <v>68</v>
      </c>
      <c r="AB7" t="s">
        <v>73</v>
      </c>
      <c r="AC7" t="s">
        <v>74</v>
      </c>
      <c r="AD7" t="s">
        <v>986</v>
      </c>
      <c r="AF7">
        <v>0</v>
      </c>
      <c r="AG7">
        <v>0</v>
      </c>
      <c r="AH7">
        <v>0</v>
      </c>
      <c r="AI7">
        <v>0</v>
      </c>
      <c r="AJ7">
        <v>0</v>
      </c>
      <c r="AL7" t="s">
        <v>614</v>
      </c>
      <c r="AM7" t="s">
        <v>990</v>
      </c>
      <c r="AQ7" t="s">
        <v>68</v>
      </c>
      <c r="AR7" t="s">
        <v>68</v>
      </c>
      <c r="AS7" t="s">
        <v>68</v>
      </c>
      <c r="AT7" t="s">
        <v>68</v>
      </c>
      <c r="AU7" t="s">
        <v>982</v>
      </c>
      <c r="AV7" t="s">
        <v>987</v>
      </c>
      <c r="AW7" t="s">
        <v>988</v>
      </c>
      <c r="AY7" t="s">
        <v>991</v>
      </c>
      <c r="BB7">
        <v>0</v>
      </c>
      <c r="BC7">
        <v>6947.90234375</v>
      </c>
      <c r="BD7">
        <v>334.40681198990899</v>
      </c>
      <c r="BE7">
        <v>0.159502621543018</v>
      </c>
      <c r="BH7" t="s">
        <v>4203</v>
      </c>
    </row>
    <row r="8" spans="1:60" x14ac:dyDescent="0.3">
      <c r="A8">
        <v>93</v>
      </c>
      <c r="B8" t="s">
        <v>992</v>
      </c>
      <c r="C8" t="s">
        <v>993</v>
      </c>
      <c r="E8" t="s">
        <v>994</v>
      </c>
      <c r="F8" t="s">
        <v>995</v>
      </c>
      <c r="G8" t="s">
        <v>994</v>
      </c>
      <c r="H8" t="s">
        <v>996</v>
      </c>
      <c r="J8" t="s">
        <v>65</v>
      </c>
      <c r="K8" t="s">
        <v>997</v>
      </c>
      <c r="L8" t="s">
        <v>67</v>
      </c>
      <c r="M8" t="s">
        <v>68</v>
      </c>
      <c r="N8" t="s">
        <v>998</v>
      </c>
      <c r="O8" t="s">
        <v>880</v>
      </c>
      <c r="Q8" t="s">
        <v>881</v>
      </c>
      <c r="R8" t="s">
        <v>880</v>
      </c>
      <c r="S8" t="s">
        <v>882</v>
      </c>
      <c r="U8" t="s">
        <v>139</v>
      </c>
      <c r="V8">
        <v>0</v>
      </c>
      <c r="W8">
        <v>0</v>
      </c>
      <c r="X8">
        <v>0</v>
      </c>
      <c r="Y8">
        <v>45270</v>
      </c>
      <c r="Z8">
        <v>40743</v>
      </c>
      <c r="AA8" t="s">
        <v>68</v>
      </c>
      <c r="AB8" t="s">
        <v>73</v>
      </c>
      <c r="AC8" t="s">
        <v>74</v>
      </c>
      <c r="AD8" t="s">
        <v>881</v>
      </c>
      <c r="AF8">
        <v>45270</v>
      </c>
      <c r="AG8">
        <v>31450</v>
      </c>
      <c r="AH8">
        <v>13820</v>
      </c>
      <c r="AI8">
        <v>0</v>
      </c>
      <c r="AJ8">
        <v>0</v>
      </c>
      <c r="AL8" t="s">
        <v>614</v>
      </c>
      <c r="AM8" t="s">
        <v>883</v>
      </c>
      <c r="AQ8" t="s">
        <v>68</v>
      </c>
      <c r="AR8" t="s">
        <v>68</v>
      </c>
      <c r="AS8" t="s">
        <v>68</v>
      </c>
      <c r="AT8" t="s">
        <v>76</v>
      </c>
      <c r="AU8" t="s">
        <v>996</v>
      </c>
      <c r="AV8" t="s">
        <v>880</v>
      </c>
      <c r="AW8" t="s">
        <v>882</v>
      </c>
      <c r="AY8" t="s">
        <v>67</v>
      </c>
      <c r="BB8">
        <v>0</v>
      </c>
      <c r="BC8">
        <v>16534.154296875</v>
      </c>
      <c r="BD8">
        <v>570.71846065273303</v>
      </c>
      <c r="BE8">
        <v>0.37957344309700503</v>
      </c>
      <c r="BH8" t="s">
        <v>4203</v>
      </c>
    </row>
    <row r="9" spans="1:60" x14ac:dyDescent="0.3">
      <c r="A9">
        <v>94</v>
      </c>
      <c r="B9" t="s">
        <v>999</v>
      </c>
      <c r="C9" t="s">
        <v>1000</v>
      </c>
      <c r="E9" t="s">
        <v>1001</v>
      </c>
      <c r="F9" t="s">
        <v>1002</v>
      </c>
      <c r="G9" t="s">
        <v>1001</v>
      </c>
      <c r="H9" t="s">
        <v>1003</v>
      </c>
      <c r="J9" t="s">
        <v>65</v>
      </c>
      <c r="K9" t="s">
        <v>882</v>
      </c>
      <c r="L9" t="s">
        <v>67</v>
      </c>
      <c r="M9" t="s">
        <v>68</v>
      </c>
      <c r="N9" t="s">
        <v>1004</v>
      </c>
      <c r="O9" t="s">
        <v>1005</v>
      </c>
      <c r="Q9" t="s">
        <v>1006</v>
      </c>
      <c r="R9" t="s">
        <v>1007</v>
      </c>
      <c r="S9" t="s">
        <v>882</v>
      </c>
      <c r="U9" t="s">
        <v>139</v>
      </c>
      <c r="V9">
        <v>0</v>
      </c>
      <c r="W9">
        <v>0</v>
      </c>
      <c r="X9">
        <v>0</v>
      </c>
      <c r="Y9">
        <v>2616400</v>
      </c>
      <c r="Z9">
        <v>2354760</v>
      </c>
      <c r="AA9" t="s">
        <v>68</v>
      </c>
      <c r="AB9" t="s">
        <v>73</v>
      </c>
      <c r="AC9" t="s">
        <v>74</v>
      </c>
      <c r="AD9" t="s">
        <v>1006</v>
      </c>
      <c r="AF9">
        <v>2616400</v>
      </c>
      <c r="AG9">
        <v>72900</v>
      </c>
      <c r="AH9">
        <v>2543500</v>
      </c>
      <c r="AI9">
        <v>0</v>
      </c>
      <c r="AJ9">
        <v>0</v>
      </c>
      <c r="AL9" t="s">
        <v>614</v>
      </c>
      <c r="AM9" t="s">
        <v>1008</v>
      </c>
      <c r="AQ9" t="s">
        <v>68</v>
      </c>
      <c r="AR9" t="s">
        <v>68</v>
      </c>
      <c r="AS9" t="s">
        <v>68</v>
      </c>
      <c r="AT9" t="s">
        <v>76</v>
      </c>
      <c r="AU9" t="s">
        <v>1003</v>
      </c>
      <c r="AV9" t="s">
        <v>1007</v>
      </c>
      <c r="AW9" t="s">
        <v>882</v>
      </c>
      <c r="AY9" t="s">
        <v>67</v>
      </c>
      <c r="BB9">
        <v>0</v>
      </c>
      <c r="BC9">
        <v>32866.48046875</v>
      </c>
      <c r="BD9">
        <v>725.17961448860603</v>
      </c>
      <c r="BE9">
        <v>0.75451365669529802</v>
      </c>
      <c r="BH9" t="s">
        <v>4203</v>
      </c>
    </row>
    <row r="10" spans="1:60" x14ac:dyDescent="0.3">
      <c r="A10">
        <v>111</v>
      </c>
      <c r="B10" t="s">
        <v>1166</v>
      </c>
      <c r="C10" t="s">
        <v>1167</v>
      </c>
      <c r="E10" t="s">
        <v>1168</v>
      </c>
      <c r="F10" t="s">
        <v>1169</v>
      </c>
      <c r="G10" t="s">
        <v>1168</v>
      </c>
      <c r="H10" t="s">
        <v>1170</v>
      </c>
      <c r="J10" t="s">
        <v>255</v>
      </c>
      <c r="K10" t="s">
        <v>1171</v>
      </c>
      <c r="L10" t="s">
        <v>67</v>
      </c>
      <c r="M10" t="s">
        <v>68</v>
      </c>
      <c r="N10" t="s">
        <v>1172</v>
      </c>
      <c r="O10" t="s">
        <v>985</v>
      </c>
      <c r="Q10" t="s">
        <v>986</v>
      </c>
      <c r="R10" t="s">
        <v>987</v>
      </c>
      <c r="S10" t="s">
        <v>988</v>
      </c>
      <c r="U10" t="s">
        <v>989</v>
      </c>
      <c r="V10">
        <v>0.37</v>
      </c>
      <c r="W10">
        <v>0</v>
      </c>
      <c r="X10">
        <v>0.37</v>
      </c>
      <c r="Y10">
        <v>0</v>
      </c>
      <c r="Z10">
        <v>0</v>
      </c>
      <c r="AA10" t="s">
        <v>68</v>
      </c>
      <c r="AB10" t="s">
        <v>73</v>
      </c>
      <c r="AC10" t="s">
        <v>74</v>
      </c>
      <c r="AD10" t="s">
        <v>986</v>
      </c>
      <c r="AF10">
        <v>0</v>
      </c>
      <c r="AG10">
        <v>0</v>
      </c>
      <c r="AH10">
        <v>0</v>
      </c>
      <c r="AI10">
        <v>0</v>
      </c>
      <c r="AJ10">
        <v>0</v>
      </c>
      <c r="AL10" t="s">
        <v>651</v>
      </c>
      <c r="AM10" t="s">
        <v>990</v>
      </c>
      <c r="AQ10" t="s">
        <v>68</v>
      </c>
      <c r="AR10" t="s">
        <v>68</v>
      </c>
      <c r="AS10" t="s">
        <v>68</v>
      </c>
      <c r="AT10" t="s">
        <v>68</v>
      </c>
      <c r="AU10" t="s">
        <v>1170</v>
      </c>
      <c r="AV10" t="s">
        <v>987</v>
      </c>
      <c r="AW10" t="s">
        <v>988</v>
      </c>
      <c r="AY10" t="s">
        <v>991</v>
      </c>
      <c r="BB10">
        <v>0</v>
      </c>
      <c r="BC10">
        <v>16339.392578125</v>
      </c>
      <c r="BD10">
        <v>541.73288472242803</v>
      </c>
      <c r="BE10">
        <v>0.375102357297393</v>
      </c>
      <c r="BH10" t="s">
        <v>4203</v>
      </c>
    </row>
    <row r="11" spans="1:60" x14ac:dyDescent="0.3">
      <c r="A11">
        <v>118</v>
      </c>
      <c r="B11" t="s">
        <v>1239</v>
      </c>
      <c r="C11" t="s">
        <v>1240</v>
      </c>
      <c r="E11" t="s">
        <v>1241</v>
      </c>
      <c r="F11" t="s">
        <v>1242</v>
      </c>
      <c r="G11" t="s">
        <v>1241</v>
      </c>
      <c r="H11" t="s">
        <v>1243</v>
      </c>
      <c r="J11" t="s">
        <v>65</v>
      </c>
      <c r="K11" t="s">
        <v>1244</v>
      </c>
      <c r="L11" t="s">
        <v>67</v>
      </c>
      <c r="M11" t="s">
        <v>68</v>
      </c>
      <c r="N11" t="s">
        <v>1245</v>
      </c>
      <c r="O11" t="s">
        <v>1246</v>
      </c>
      <c r="Q11" t="s">
        <v>1247</v>
      </c>
      <c r="R11" t="s">
        <v>1246</v>
      </c>
      <c r="S11" t="s">
        <v>1248</v>
      </c>
      <c r="U11" t="s">
        <v>139</v>
      </c>
      <c r="V11">
        <v>0</v>
      </c>
      <c r="W11">
        <v>0</v>
      </c>
      <c r="X11">
        <v>0</v>
      </c>
      <c r="Y11">
        <v>261850</v>
      </c>
      <c r="Z11">
        <v>235665</v>
      </c>
      <c r="AA11" t="s">
        <v>68</v>
      </c>
      <c r="AB11" t="s">
        <v>73</v>
      </c>
      <c r="AC11" t="s">
        <v>74</v>
      </c>
      <c r="AD11" t="s">
        <v>1247</v>
      </c>
      <c r="AF11">
        <v>261850</v>
      </c>
      <c r="AG11">
        <v>49000</v>
      </c>
      <c r="AH11">
        <v>212850</v>
      </c>
      <c r="AI11">
        <v>0</v>
      </c>
      <c r="AJ11">
        <v>0</v>
      </c>
      <c r="AL11" t="s">
        <v>1249</v>
      </c>
      <c r="AM11" t="s">
        <v>1250</v>
      </c>
      <c r="AQ11" t="s">
        <v>68</v>
      </c>
      <c r="AR11" t="s">
        <v>68</v>
      </c>
      <c r="AS11" t="s">
        <v>68</v>
      </c>
      <c r="AT11" t="s">
        <v>76</v>
      </c>
      <c r="AU11" t="s">
        <v>1243</v>
      </c>
      <c r="AV11" t="s">
        <v>1246</v>
      </c>
      <c r="AW11" t="s">
        <v>1248</v>
      </c>
      <c r="AY11" t="s">
        <v>67</v>
      </c>
      <c r="BB11">
        <v>0</v>
      </c>
      <c r="BC11">
        <v>19718.310546875</v>
      </c>
      <c r="BD11">
        <v>576.94315247093095</v>
      </c>
      <c r="BE11">
        <v>0.45267194662758298</v>
      </c>
      <c r="BH11" t="s">
        <v>4203</v>
      </c>
    </row>
    <row r="12" spans="1:60" x14ac:dyDescent="0.3">
      <c r="A12">
        <v>357</v>
      </c>
      <c r="B12" t="s">
        <v>3859</v>
      </c>
      <c r="C12" t="s">
        <v>3860</v>
      </c>
      <c r="E12" t="s">
        <v>3861</v>
      </c>
      <c r="F12" t="s">
        <v>3862</v>
      </c>
      <c r="G12" t="s">
        <v>3861</v>
      </c>
      <c r="H12" t="s">
        <v>3863</v>
      </c>
      <c r="J12" t="s">
        <v>255</v>
      </c>
      <c r="K12" t="s">
        <v>3864</v>
      </c>
      <c r="L12" t="s">
        <v>67</v>
      </c>
      <c r="M12" t="s">
        <v>68</v>
      </c>
      <c r="N12" t="s">
        <v>3865</v>
      </c>
      <c r="O12" t="s">
        <v>985</v>
      </c>
      <c r="Q12" t="s">
        <v>986</v>
      </c>
      <c r="R12" t="s">
        <v>987</v>
      </c>
      <c r="S12" t="s">
        <v>988</v>
      </c>
      <c r="U12" t="s">
        <v>989</v>
      </c>
      <c r="V12">
        <v>0.46</v>
      </c>
      <c r="W12">
        <v>0</v>
      </c>
      <c r="X12">
        <v>0.46</v>
      </c>
      <c r="Y12">
        <v>0</v>
      </c>
      <c r="Z12">
        <v>0</v>
      </c>
      <c r="AA12" t="s">
        <v>68</v>
      </c>
      <c r="AB12" t="s">
        <v>73</v>
      </c>
      <c r="AC12" t="s">
        <v>74</v>
      </c>
      <c r="AD12" t="s">
        <v>986</v>
      </c>
      <c r="AF12">
        <v>0</v>
      </c>
      <c r="AG12">
        <v>0</v>
      </c>
      <c r="AH12">
        <v>0</v>
      </c>
      <c r="AI12">
        <v>0</v>
      </c>
      <c r="AJ12">
        <v>0</v>
      </c>
      <c r="AL12" t="s">
        <v>1249</v>
      </c>
      <c r="AM12" t="s">
        <v>990</v>
      </c>
      <c r="AQ12" t="s">
        <v>68</v>
      </c>
      <c r="AR12" t="s">
        <v>68</v>
      </c>
      <c r="AS12" t="s">
        <v>68</v>
      </c>
      <c r="AT12" t="s">
        <v>68</v>
      </c>
      <c r="AU12" t="s">
        <v>3863</v>
      </c>
      <c r="AV12" t="s">
        <v>987</v>
      </c>
      <c r="AW12" t="s">
        <v>988</v>
      </c>
      <c r="AY12" t="s">
        <v>991</v>
      </c>
      <c r="BB12">
        <v>0</v>
      </c>
      <c r="BC12">
        <v>54320.69140625</v>
      </c>
      <c r="BD12">
        <v>1213.5110927462799</v>
      </c>
      <c r="BE12">
        <v>1.24703661354604</v>
      </c>
      <c r="BH12" t="s">
        <v>4203</v>
      </c>
    </row>
    <row r="13" spans="1:60" x14ac:dyDescent="0.3">
      <c r="A13">
        <v>358</v>
      </c>
      <c r="B13" t="s">
        <v>3866</v>
      </c>
      <c r="C13" t="s">
        <v>3867</v>
      </c>
      <c r="E13" t="s">
        <v>3868</v>
      </c>
      <c r="F13" t="s">
        <v>3869</v>
      </c>
      <c r="G13" t="s">
        <v>3868</v>
      </c>
      <c r="H13" t="s">
        <v>3870</v>
      </c>
      <c r="J13" t="s">
        <v>65</v>
      </c>
      <c r="K13" t="s">
        <v>3871</v>
      </c>
      <c r="L13" t="s">
        <v>67</v>
      </c>
      <c r="M13" t="s">
        <v>68</v>
      </c>
      <c r="N13" t="s">
        <v>3872</v>
      </c>
      <c r="O13" t="s">
        <v>985</v>
      </c>
      <c r="Q13" t="s">
        <v>986</v>
      </c>
      <c r="R13" t="s">
        <v>987</v>
      </c>
      <c r="S13" t="s">
        <v>988</v>
      </c>
      <c r="U13" t="s">
        <v>989</v>
      </c>
      <c r="V13">
        <v>0</v>
      </c>
      <c r="W13">
        <v>0</v>
      </c>
      <c r="X13">
        <v>0</v>
      </c>
      <c r="Y13">
        <v>11036940</v>
      </c>
      <c r="Z13">
        <v>9933246</v>
      </c>
      <c r="AA13" t="s">
        <v>68</v>
      </c>
      <c r="AB13" t="s">
        <v>73</v>
      </c>
      <c r="AC13" t="s">
        <v>74</v>
      </c>
      <c r="AD13" t="s">
        <v>986</v>
      </c>
      <c r="AF13">
        <v>11036940</v>
      </c>
      <c r="AG13">
        <v>229880</v>
      </c>
      <c r="AH13">
        <v>10807060</v>
      </c>
      <c r="AI13">
        <v>0</v>
      </c>
      <c r="AJ13">
        <v>0</v>
      </c>
      <c r="AL13" t="s">
        <v>1249</v>
      </c>
      <c r="AM13" t="s">
        <v>990</v>
      </c>
      <c r="AQ13" t="s">
        <v>68</v>
      </c>
      <c r="AR13" t="s">
        <v>68</v>
      </c>
      <c r="AS13" t="s">
        <v>68</v>
      </c>
      <c r="AT13" t="s">
        <v>76</v>
      </c>
      <c r="AU13" t="s">
        <v>3870</v>
      </c>
      <c r="AV13" t="s">
        <v>987</v>
      </c>
      <c r="AW13" t="s">
        <v>988</v>
      </c>
      <c r="AY13" t="s">
        <v>991</v>
      </c>
      <c r="BB13">
        <v>0</v>
      </c>
      <c r="BC13">
        <v>105024.005859375</v>
      </c>
      <c r="BD13">
        <v>1370.6603066344201</v>
      </c>
      <c r="BE13">
        <v>2.4110289847993598</v>
      </c>
      <c r="BH13" t="s">
        <v>4203</v>
      </c>
    </row>
    <row r="14" spans="1:60" x14ac:dyDescent="0.3">
      <c r="A14">
        <v>368</v>
      </c>
      <c r="B14" t="s">
        <v>3962</v>
      </c>
      <c r="C14" t="s">
        <v>3963</v>
      </c>
      <c r="E14" t="s">
        <v>3964</v>
      </c>
      <c r="F14" t="s">
        <v>3965</v>
      </c>
      <c r="G14" t="s">
        <v>3964</v>
      </c>
      <c r="H14" t="s">
        <v>3966</v>
      </c>
      <c r="J14" t="s">
        <v>255</v>
      </c>
      <c r="M14" t="s">
        <v>68</v>
      </c>
      <c r="N14" t="s">
        <v>3967</v>
      </c>
      <c r="O14" t="s">
        <v>257</v>
      </c>
      <c r="R14" t="s">
        <v>259</v>
      </c>
      <c r="S14" t="s">
        <v>260</v>
      </c>
      <c r="U14" t="s">
        <v>139</v>
      </c>
      <c r="V14">
        <v>0.16</v>
      </c>
      <c r="W14">
        <v>0</v>
      </c>
      <c r="X14">
        <v>0.16</v>
      </c>
      <c r="Y14">
        <v>0</v>
      </c>
      <c r="Z14">
        <v>0</v>
      </c>
      <c r="AA14" t="s">
        <v>68</v>
      </c>
      <c r="AB14" t="s">
        <v>73</v>
      </c>
      <c r="AC14" t="s">
        <v>74</v>
      </c>
      <c r="AF14">
        <v>0</v>
      </c>
      <c r="AG14">
        <v>0</v>
      </c>
      <c r="AH14">
        <v>0</v>
      </c>
      <c r="AI14">
        <v>0</v>
      </c>
      <c r="AJ14">
        <v>0</v>
      </c>
      <c r="AK14" t="s">
        <v>88</v>
      </c>
      <c r="AL14" t="s">
        <v>421</v>
      </c>
      <c r="AM14" t="s">
        <v>262</v>
      </c>
      <c r="AQ14" t="s">
        <v>68</v>
      </c>
      <c r="AR14" t="s">
        <v>68</v>
      </c>
      <c r="AS14" t="s">
        <v>68</v>
      </c>
      <c r="AT14" t="s">
        <v>68</v>
      </c>
      <c r="AU14" t="s">
        <v>3966</v>
      </c>
      <c r="AV14" t="s">
        <v>257</v>
      </c>
      <c r="AW14" t="s">
        <v>260</v>
      </c>
      <c r="AY14" t="s">
        <v>67</v>
      </c>
      <c r="BB14">
        <v>0</v>
      </c>
      <c r="BC14">
        <v>6828.822265625</v>
      </c>
      <c r="BD14">
        <v>526.09902455400197</v>
      </c>
      <c r="BE14">
        <v>0.15676893911001999</v>
      </c>
      <c r="BH14" t="s">
        <v>4203</v>
      </c>
    </row>
    <row r="15" spans="1:60" x14ac:dyDescent="0.3">
      <c r="A15">
        <v>380</v>
      </c>
      <c r="B15" t="s">
        <v>4065</v>
      </c>
      <c r="C15" t="s">
        <v>4066</v>
      </c>
      <c r="E15" t="s">
        <v>4067</v>
      </c>
      <c r="F15" t="s">
        <v>4068</v>
      </c>
      <c r="G15" t="s">
        <v>4067</v>
      </c>
      <c r="H15" t="s">
        <v>4069</v>
      </c>
      <c r="J15" t="s">
        <v>255</v>
      </c>
      <c r="K15" t="s">
        <v>4070</v>
      </c>
      <c r="L15" t="s">
        <v>67</v>
      </c>
      <c r="M15" t="s">
        <v>68</v>
      </c>
      <c r="N15" t="s">
        <v>4071</v>
      </c>
      <c r="O15" t="s">
        <v>985</v>
      </c>
      <c r="Q15" t="s">
        <v>986</v>
      </c>
      <c r="R15" t="s">
        <v>987</v>
      </c>
      <c r="S15" t="s">
        <v>988</v>
      </c>
      <c r="U15" t="s">
        <v>989</v>
      </c>
      <c r="V15">
        <v>0.51</v>
      </c>
      <c r="W15">
        <v>0</v>
      </c>
      <c r="X15">
        <v>0.51</v>
      </c>
      <c r="Y15">
        <v>0</v>
      </c>
      <c r="Z15">
        <v>0</v>
      </c>
      <c r="AA15" t="s">
        <v>68</v>
      </c>
      <c r="AB15" t="s">
        <v>73</v>
      </c>
      <c r="AC15" t="s">
        <v>74</v>
      </c>
      <c r="AD15" t="s">
        <v>986</v>
      </c>
      <c r="AF15">
        <v>0</v>
      </c>
      <c r="AG15">
        <v>0</v>
      </c>
      <c r="AH15">
        <v>0</v>
      </c>
      <c r="AI15">
        <v>0</v>
      </c>
      <c r="AJ15">
        <v>0</v>
      </c>
      <c r="AL15" t="s">
        <v>651</v>
      </c>
      <c r="AM15" t="s">
        <v>990</v>
      </c>
      <c r="AQ15" t="s">
        <v>68</v>
      </c>
      <c r="AR15" t="s">
        <v>68</v>
      </c>
      <c r="AS15" t="s">
        <v>68</v>
      </c>
      <c r="AT15" t="s">
        <v>68</v>
      </c>
      <c r="AU15" t="s">
        <v>4069</v>
      </c>
      <c r="AV15" t="s">
        <v>987</v>
      </c>
      <c r="AW15" t="s">
        <v>988</v>
      </c>
      <c r="AY15" t="s">
        <v>991</v>
      </c>
      <c r="BB15">
        <v>0</v>
      </c>
      <c r="BC15">
        <v>22376.341796875</v>
      </c>
      <c r="BD15">
        <v>617.02814189278195</v>
      </c>
      <c r="BE15">
        <v>0.51369213568689498</v>
      </c>
      <c r="BH15" t="s">
        <v>4203</v>
      </c>
    </row>
    <row r="16" spans="1:60" x14ac:dyDescent="0.3">
      <c r="A16">
        <v>390</v>
      </c>
      <c r="E16" t="s">
        <v>4167</v>
      </c>
      <c r="F16" t="s">
        <v>4168</v>
      </c>
      <c r="G16" t="s">
        <v>4167</v>
      </c>
      <c r="H16" t="s">
        <v>4169</v>
      </c>
      <c r="J16" t="s">
        <v>65</v>
      </c>
      <c r="K16" t="s">
        <v>4170</v>
      </c>
      <c r="L16" t="s">
        <v>67</v>
      </c>
      <c r="M16" t="s">
        <v>68</v>
      </c>
      <c r="N16" t="s">
        <v>4171</v>
      </c>
      <c r="O16" t="s">
        <v>4172</v>
      </c>
      <c r="Q16" t="s">
        <v>4173</v>
      </c>
      <c r="R16" t="s">
        <v>4172</v>
      </c>
      <c r="S16" t="s">
        <v>4174</v>
      </c>
      <c r="U16" t="s">
        <v>4175</v>
      </c>
      <c r="V16">
        <v>0</v>
      </c>
      <c r="W16">
        <v>0</v>
      </c>
      <c r="X16">
        <v>0</v>
      </c>
      <c r="Y16">
        <v>89560</v>
      </c>
      <c r="Z16">
        <v>80604</v>
      </c>
      <c r="AA16" t="s">
        <v>68</v>
      </c>
      <c r="AB16" t="s">
        <v>73</v>
      </c>
      <c r="AC16" t="s">
        <v>74</v>
      </c>
      <c r="AD16" t="s">
        <v>4173</v>
      </c>
      <c r="AF16">
        <v>89560</v>
      </c>
      <c r="AG16">
        <v>78370</v>
      </c>
      <c r="AH16">
        <v>11190</v>
      </c>
      <c r="AI16">
        <v>0</v>
      </c>
      <c r="AJ16">
        <v>0</v>
      </c>
      <c r="AL16" t="s">
        <v>651</v>
      </c>
      <c r="AM16" t="s">
        <v>4176</v>
      </c>
      <c r="AQ16" t="s">
        <v>68</v>
      </c>
      <c r="AR16" t="s">
        <v>68</v>
      </c>
      <c r="AS16" t="s">
        <v>68</v>
      </c>
      <c r="AT16" t="s">
        <v>68</v>
      </c>
      <c r="AU16" t="s">
        <v>4169</v>
      </c>
      <c r="AV16" t="s">
        <v>4172</v>
      </c>
      <c r="AW16" t="s">
        <v>4174</v>
      </c>
      <c r="AY16" t="s">
        <v>4177</v>
      </c>
      <c r="BB16">
        <v>0</v>
      </c>
      <c r="BC16">
        <v>35184.478515625</v>
      </c>
      <c r="BD16">
        <v>750.68442696972397</v>
      </c>
      <c r="BE16">
        <v>0.80772779502509695</v>
      </c>
      <c r="BH16" t="s">
        <v>4203</v>
      </c>
    </row>
    <row r="17" spans="1:60" x14ac:dyDescent="0.3">
      <c r="A17">
        <v>105</v>
      </c>
      <c r="B17" t="s">
        <v>1115</v>
      </c>
      <c r="C17" t="s">
        <v>1116</v>
      </c>
      <c r="E17" t="s">
        <v>1117</v>
      </c>
      <c r="F17" t="s">
        <v>1118</v>
      </c>
      <c r="G17" t="s">
        <v>1117</v>
      </c>
      <c r="H17" t="s">
        <v>1119</v>
      </c>
      <c r="J17" t="s">
        <v>255</v>
      </c>
      <c r="K17" t="s">
        <v>1120</v>
      </c>
      <c r="L17" t="s">
        <v>67</v>
      </c>
      <c r="M17" t="s">
        <v>68</v>
      </c>
      <c r="N17" t="s">
        <v>1121</v>
      </c>
      <c r="O17" t="s">
        <v>985</v>
      </c>
      <c r="Q17" t="s">
        <v>986</v>
      </c>
      <c r="R17" t="s">
        <v>987</v>
      </c>
      <c r="S17" t="s">
        <v>988</v>
      </c>
      <c r="U17" t="s">
        <v>989</v>
      </c>
      <c r="V17">
        <v>5.77</v>
      </c>
      <c r="W17">
        <v>0</v>
      </c>
      <c r="X17">
        <v>5.77</v>
      </c>
      <c r="Y17">
        <v>0</v>
      </c>
      <c r="Z17">
        <v>0</v>
      </c>
      <c r="AA17" t="s">
        <v>68</v>
      </c>
      <c r="AB17" t="s">
        <v>73</v>
      </c>
      <c r="AC17" t="s">
        <v>74</v>
      </c>
      <c r="AD17" t="s">
        <v>986</v>
      </c>
      <c r="AF17">
        <v>0</v>
      </c>
      <c r="AG17">
        <v>0</v>
      </c>
      <c r="AH17">
        <v>0</v>
      </c>
      <c r="AI17">
        <v>0</v>
      </c>
      <c r="AJ17">
        <v>0</v>
      </c>
      <c r="AL17" t="s">
        <v>614</v>
      </c>
      <c r="AM17" t="s">
        <v>990</v>
      </c>
      <c r="AQ17" t="s">
        <v>68</v>
      </c>
      <c r="AR17" t="s">
        <v>68</v>
      </c>
      <c r="AS17" t="s">
        <v>68</v>
      </c>
      <c r="AT17" t="s">
        <v>68</v>
      </c>
      <c r="AU17" t="s">
        <v>1119</v>
      </c>
      <c r="AV17" t="s">
        <v>987</v>
      </c>
      <c r="AW17" t="s">
        <v>988</v>
      </c>
      <c r="AY17" t="s">
        <v>991</v>
      </c>
      <c r="BB17">
        <v>0</v>
      </c>
      <c r="BC17">
        <v>205585.78125</v>
      </c>
      <c r="BD17">
        <v>2004.48853424041</v>
      </c>
      <c r="BE17">
        <v>4.7196189354650997</v>
      </c>
      <c r="BH17" t="s">
        <v>4204</v>
      </c>
    </row>
    <row r="18" spans="1:60" x14ac:dyDescent="0.3">
      <c r="A18">
        <v>27</v>
      </c>
      <c r="B18" t="s">
        <v>325</v>
      </c>
      <c r="C18" t="s">
        <v>326</v>
      </c>
      <c r="E18" t="s">
        <v>327</v>
      </c>
      <c r="F18" t="s">
        <v>328</v>
      </c>
      <c r="G18" t="s">
        <v>327</v>
      </c>
      <c r="H18" t="s">
        <v>329</v>
      </c>
      <c r="J18" t="s">
        <v>255</v>
      </c>
      <c r="M18" t="s">
        <v>68</v>
      </c>
      <c r="N18" t="s">
        <v>330</v>
      </c>
      <c r="O18" t="s">
        <v>257</v>
      </c>
      <c r="R18" t="s">
        <v>259</v>
      </c>
      <c r="S18" t="s">
        <v>260</v>
      </c>
      <c r="U18" t="s">
        <v>139</v>
      </c>
      <c r="V18">
        <v>0.34</v>
      </c>
      <c r="W18">
        <v>0</v>
      </c>
      <c r="X18">
        <v>0.34</v>
      </c>
      <c r="Y18">
        <v>0</v>
      </c>
      <c r="Z18">
        <v>0</v>
      </c>
      <c r="AA18" t="s">
        <v>68</v>
      </c>
      <c r="AB18" t="s">
        <v>73</v>
      </c>
      <c r="AC18" t="s">
        <v>74</v>
      </c>
      <c r="AF18">
        <v>0</v>
      </c>
      <c r="AG18">
        <v>0</v>
      </c>
      <c r="AH18">
        <v>0</v>
      </c>
      <c r="AI18">
        <v>0</v>
      </c>
      <c r="AJ18">
        <v>0</v>
      </c>
      <c r="AL18" t="s">
        <v>287</v>
      </c>
      <c r="AM18" t="s">
        <v>262</v>
      </c>
      <c r="AQ18" t="s">
        <v>68</v>
      </c>
      <c r="AR18" t="s">
        <v>68</v>
      </c>
      <c r="AS18" t="s">
        <v>68</v>
      </c>
      <c r="AT18" t="s">
        <v>68</v>
      </c>
      <c r="AU18" t="s">
        <v>329</v>
      </c>
      <c r="AV18" t="s">
        <v>257</v>
      </c>
      <c r="AW18" t="s">
        <v>260</v>
      </c>
      <c r="AY18" t="s">
        <v>67</v>
      </c>
      <c r="BB18">
        <v>0</v>
      </c>
      <c r="BC18">
        <v>1288.228515625</v>
      </c>
      <c r="BD18">
        <v>189.014195017254</v>
      </c>
      <c r="BE18">
        <v>2.9573733113101301E-2</v>
      </c>
      <c r="BH18" t="s">
        <v>4205</v>
      </c>
    </row>
    <row r="19" spans="1:60" x14ac:dyDescent="0.3">
      <c r="A19">
        <v>30</v>
      </c>
      <c r="B19" t="s">
        <v>345</v>
      </c>
      <c r="C19" t="s">
        <v>346</v>
      </c>
      <c r="E19" t="s">
        <v>347</v>
      </c>
      <c r="F19" t="s">
        <v>348</v>
      </c>
      <c r="G19" t="s">
        <v>347</v>
      </c>
      <c r="H19" t="s">
        <v>349</v>
      </c>
      <c r="J19" t="s">
        <v>65</v>
      </c>
      <c r="K19" t="s">
        <v>350</v>
      </c>
      <c r="L19" t="s">
        <v>67</v>
      </c>
      <c r="M19" t="s">
        <v>68</v>
      </c>
      <c r="N19" t="s">
        <v>351</v>
      </c>
      <c r="O19" t="s">
        <v>352</v>
      </c>
      <c r="Q19" t="s">
        <v>353</v>
      </c>
      <c r="R19" t="s">
        <v>354</v>
      </c>
      <c r="S19" t="s">
        <v>355</v>
      </c>
      <c r="U19" t="s">
        <v>356</v>
      </c>
      <c r="V19">
        <v>0</v>
      </c>
      <c r="W19">
        <v>0</v>
      </c>
      <c r="X19">
        <v>0</v>
      </c>
      <c r="Y19">
        <v>31700</v>
      </c>
      <c r="Z19">
        <v>28530</v>
      </c>
      <c r="AA19" t="s">
        <v>68</v>
      </c>
      <c r="AB19" t="s">
        <v>73</v>
      </c>
      <c r="AC19" t="s">
        <v>74</v>
      </c>
      <c r="AD19" t="s">
        <v>353</v>
      </c>
      <c r="AF19">
        <v>31700</v>
      </c>
      <c r="AG19">
        <v>18640</v>
      </c>
      <c r="AH19">
        <v>13060</v>
      </c>
      <c r="AI19">
        <v>0</v>
      </c>
      <c r="AJ19">
        <v>0</v>
      </c>
      <c r="AL19" t="s">
        <v>287</v>
      </c>
      <c r="AM19" t="s">
        <v>357</v>
      </c>
      <c r="AQ19" t="s">
        <v>68</v>
      </c>
      <c r="AR19" t="s">
        <v>68</v>
      </c>
      <c r="AS19" t="s">
        <v>68</v>
      </c>
      <c r="AT19" t="s">
        <v>76</v>
      </c>
      <c r="AU19" t="s">
        <v>349</v>
      </c>
      <c r="AV19" t="s">
        <v>352</v>
      </c>
      <c r="AW19" t="s">
        <v>355</v>
      </c>
      <c r="AY19" t="s">
        <v>358</v>
      </c>
      <c r="BB19">
        <v>0</v>
      </c>
      <c r="BC19">
        <v>11320.48046875</v>
      </c>
      <c r="BD19">
        <v>418.09801845125401</v>
      </c>
      <c r="BE19">
        <v>0.259883455243067</v>
      </c>
      <c r="BH19" t="s">
        <v>4205</v>
      </c>
    </row>
    <row r="20" spans="1:60" x14ac:dyDescent="0.3">
      <c r="A20">
        <v>31</v>
      </c>
      <c r="B20" t="s">
        <v>359</v>
      </c>
      <c r="C20" t="s">
        <v>360</v>
      </c>
      <c r="E20" t="s">
        <v>361</v>
      </c>
      <c r="F20" t="s">
        <v>362</v>
      </c>
      <c r="G20" t="s">
        <v>361</v>
      </c>
      <c r="H20" t="s">
        <v>363</v>
      </c>
      <c r="J20" t="s">
        <v>255</v>
      </c>
      <c r="K20" t="s">
        <v>364</v>
      </c>
      <c r="L20" t="s">
        <v>67</v>
      </c>
      <c r="M20" t="s">
        <v>68</v>
      </c>
      <c r="N20" t="s">
        <v>365</v>
      </c>
      <c r="O20" t="s">
        <v>257</v>
      </c>
      <c r="R20" t="s">
        <v>259</v>
      </c>
      <c r="S20" t="s">
        <v>260</v>
      </c>
      <c r="U20" t="s">
        <v>139</v>
      </c>
      <c r="V20">
        <v>0.22</v>
      </c>
      <c r="W20">
        <v>0</v>
      </c>
      <c r="X20">
        <v>0.22</v>
      </c>
      <c r="Y20">
        <v>0</v>
      </c>
      <c r="Z20">
        <v>0</v>
      </c>
      <c r="AA20" t="s">
        <v>68</v>
      </c>
      <c r="AB20" t="s">
        <v>73</v>
      </c>
      <c r="AC20" t="s">
        <v>74</v>
      </c>
      <c r="AF20">
        <v>0</v>
      </c>
      <c r="AG20">
        <v>0</v>
      </c>
      <c r="AH20">
        <v>0</v>
      </c>
      <c r="AI20">
        <v>0</v>
      </c>
      <c r="AJ20">
        <v>0</v>
      </c>
      <c r="AL20" t="s">
        <v>287</v>
      </c>
      <c r="AM20" t="s">
        <v>262</v>
      </c>
      <c r="AQ20" t="s">
        <v>68</v>
      </c>
      <c r="AR20" t="s">
        <v>68</v>
      </c>
      <c r="AS20" t="s">
        <v>68</v>
      </c>
      <c r="AT20" t="s">
        <v>68</v>
      </c>
      <c r="AU20" t="s">
        <v>363</v>
      </c>
      <c r="AV20" t="s">
        <v>257</v>
      </c>
      <c r="AW20" t="s">
        <v>260</v>
      </c>
      <c r="AY20" t="s">
        <v>67</v>
      </c>
      <c r="BB20">
        <v>0</v>
      </c>
      <c r="BC20">
        <v>9656.041015625</v>
      </c>
      <c r="BD20">
        <v>393.244051505458</v>
      </c>
      <c r="BE20">
        <v>0.22167312872463801</v>
      </c>
      <c r="BH20" t="s">
        <v>4205</v>
      </c>
    </row>
    <row r="21" spans="1:60" x14ac:dyDescent="0.3">
      <c r="A21">
        <v>32</v>
      </c>
      <c r="B21" t="s">
        <v>366</v>
      </c>
      <c r="C21" t="s">
        <v>367</v>
      </c>
      <c r="E21" t="s">
        <v>368</v>
      </c>
      <c r="F21" t="s">
        <v>369</v>
      </c>
      <c r="G21" t="s">
        <v>368</v>
      </c>
      <c r="H21" t="s">
        <v>370</v>
      </c>
      <c r="J21" t="s">
        <v>255</v>
      </c>
      <c r="K21" t="s">
        <v>371</v>
      </c>
      <c r="L21" t="s">
        <v>67</v>
      </c>
      <c r="M21" t="s">
        <v>68</v>
      </c>
      <c r="N21" t="s">
        <v>372</v>
      </c>
      <c r="O21" t="s">
        <v>257</v>
      </c>
      <c r="R21" t="s">
        <v>259</v>
      </c>
      <c r="S21" t="s">
        <v>260</v>
      </c>
      <c r="U21" t="s">
        <v>139</v>
      </c>
      <c r="V21">
        <v>0.27</v>
      </c>
      <c r="W21">
        <v>0</v>
      </c>
      <c r="X21">
        <v>0.27</v>
      </c>
      <c r="Y21">
        <v>0</v>
      </c>
      <c r="Z21">
        <v>0</v>
      </c>
      <c r="AA21" t="s">
        <v>68</v>
      </c>
      <c r="AB21" t="s">
        <v>73</v>
      </c>
      <c r="AC21" t="s">
        <v>74</v>
      </c>
      <c r="AF21">
        <v>0</v>
      </c>
      <c r="AG21">
        <v>0</v>
      </c>
      <c r="AH21">
        <v>0</v>
      </c>
      <c r="AI21">
        <v>0</v>
      </c>
      <c r="AJ21">
        <v>0</v>
      </c>
      <c r="AL21" t="s">
        <v>287</v>
      </c>
      <c r="AM21" t="s">
        <v>262</v>
      </c>
      <c r="AQ21" t="s">
        <v>68</v>
      </c>
      <c r="AR21" t="s">
        <v>68</v>
      </c>
      <c r="AS21" t="s">
        <v>68</v>
      </c>
      <c r="AT21" t="s">
        <v>68</v>
      </c>
      <c r="AU21" t="s">
        <v>370</v>
      </c>
      <c r="AV21" t="s">
        <v>257</v>
      </c>
      <c r="AW21" t="s">
        <v>260</v>
      </c>
      <c r="AY21" t="s">
        <v>67</v>
      </c>
      <c r="BB21">
        <v>0</v>
      </c>
      <c r="BC21">
        <v>9332.08203125</v>
      </c>
      <c r="BD21">
        <v>401.00540667527503</v>
      </c>
      <c r="BE21">
        <v>0.214235911698827</v>
      </c>
      <c r="BH21" t="s">
        <v>4205</v>
      </c>
    </row>
    <row r="22" spans="1:60" x14ac:dyDescent="0.3">
      <c r="A22">
        <v>33</v>
      </c>
      <c r="B22" t="s">
        <v>373</v>
      </c>
      <c r="C22" t="s">
        <v>374</v>
      </c>
      <c r="E22" t="s">
        <v>375</v>
      </c>
      <c r="F22" t="s">
        <v>376</v>
      </c>
      <c r="G22" t="s">
        <v>375</v>
      </c>
      <c r="H22" t="s">
        <v>377</v>
      </c>
      <c r="J22" t="s">
        <v>255</v>
      </c>
      <c r="L22" t="s">
        <v>67</v>
      </c>
      <c r="M22" t="s">
        <v>68</v>
      </c>
      <c r="N22" t="s">
        <v>378</v>
      </c>
      <c r="O22" t="s">
        <v>257</v>
      </c>
      <c r="R22" t="s">
        <v>259</v>
      </c>
      <c r="S22" t="s">
        <v>260</v>
      </c>
      <c r="U22" t="s">
        <v>139</v>
      </c>
      <c r="V22">
        <v>0.2</v>
      </c>
      <c r="W22">
        <v>0</v>
      </c>
      <c r="X22">
        <v>0.2</v>
      </c>
      <c r="Y22">
        <v>0</v>
      </c>
      <c r="Z22">
        <v>0</v>
      </c>
      <c r="AA22" t="s">
        <v>68</v>
      </c>
      <c r="AB22" t="s">
        <v>73</v>
      </c>
      <c r="AC22" t="s">
        <v>74</v>
      </c>
      <c r="AF22">
        <v>0</v>
      </c>
      <c r="AG22">
        <v>0</v>
      </c>
      <c r="AH22">
        <v>0</v>
      </c>
      <c r="AI22">
        <v>0</v>
      </c>
      <c r="AJ22">
        <v>0</v>
      </c>
      <c r="AL22" t="s">
        <v>287</v>
      </c>
      <c r="AM22" t="s">
        <v>262</v>
      </c>
      <c r="AQ22" t="s">
        <v>68</v>
      </c>
      <c r="AR22" t="s">
        <v>68</v>
      </c>
      <c r="AS22" t="s">
        <v>68</v>
      </c>
      <c r="AT22" t="s">
        <v>68</v>
      </c>
      <c r="AU22" t="s">
        <v>377</v>
      </c>
      <c r="AV22" t="s">
        <v>257</v>
      </c>
      <c r="AW22" t="s">
        <v>260</v>
      </c>
      <c r="AY22" t="s">
        <v>67</v>
      </c>
      <c r="BB22">
        <v>0</v>
      </c>
      <c r="BC22">
        <v>6472.95703125</v>
      </c>
      <c r="BD22">
        <v>348.08382589636</v>
      </c>
      <c r="BE22">
        <v>0.14859919042605799</v>
      </c>
      <c r="BH22" t="s">
        <v>4205</v>
      </c>
    </row>
    <row r="23" spans="1:60" x14ac:dyDescent="0.3">
      <c r="A23">
        <v>34</v>
      </c>
      <c r="B23" t="s">
        <v>379</v>
      </c>
      <c r="C23" t="s">
        <v>380</v>
      </c>
      <c r="E23" t="s">
        <v>381</v>
      </c>
      <c r="F23" t="s">
        <v>382</v>
      </c>
      <c r="G23" t="s">
        <v>381</v>
      </c>
      <c r="H23" t="s">
        <v>383</v>
      </c>
      <c r="J23" t="s">
        <v>255</v>
      </c>
      <c r="K23" t="s">
        <v>384</v>
      </c>
      <c r="L23" t="s">
        <v>67</v>
      </c>
      <c r="M23" t="s">
        <v>68</v>
      </c>
      <c r="N23" t="s">
        <v>385</v>
      </c>
      <c r="O23" t="s">
        <v>257</v>
      </c>
      <c r="Q23" t="s">
        <v>386</v>
      </c>
      <c r="R23" t="s">
        <v>259</v>
      </c>
      <c r="S23" t="s">
        <v>260</v>
      </c>
      <c r="U23" t="s">
        <v>139</v>
      </c>
      <c r="V23">
        <v>0.17</v>
      </c>
      <c r="W23">
        <v>0</v>
      </c>
      <c r="X23">
        <v>0.17</v>
      </c>
      <c r="Y23">
        <v>0</v>
      </c>
      <c r="Z23">
        <v>0</v>
      </c>
      <c r="AA23" t="s">
        <v>68</v>
      </c>
      <c r="AB23" t="s">
        <v>73</v>
      </c>
      <c r="AC23" t="s">
        <v>74</v>
      </c>
      <c r="AD23" t="s">
        <v>386</v>
      </c>
      <c r="AF23">
        <v>0</v>
      </c>
      <c r="AG23">
        <v>0</v>
      </c>
      <c r="AH23">
        <v>0</v>
      </c>
      <c r="AI23">
        <v>0</v>
      </c>
      <c r="AJ23">
        <v>0</v>
      </c>
      <c r="AL23" t="s">
        <v>287</v>
      </c>
      <c r="AM23" t="s">
        <v>262</v>
      </c>
      <c r="AQ23" t="s">
        <v>68</v>
      </c>
      <c r="AR23" t="s">
        <v>68</v>
      </c>
      <c r="AS23" t="s">
        <v>68</v>
      </c>
      <c r="AT23" t="s">
        <v>68</v>
      </c>
      <c r="AU23" t="s">
        <v>383</v>
      </c>
      <c r="AV23" t="s">
        <v>257</v>
      </c>
      <c r="AW23" t="s">
        <v>260</v>
      </c>
      <c r="AY23" t="s">
        <v>67</v>
      </c>
      <c r="BB23">
        <v>0</v>
      </c>
      <c r="BC23">
        <v>4983.818359375</v>
      </c>
      <c r="BD23">
        <v>299.48590292498398</v>
      </c>
      <c r="BE23">
        <v>0.114413183645706</v>
      </c>
      <c r="BH23" t="s">
        <v>4205</v>
      </c>
    </row>
    <row r="24" spans="1:60" x14ac:dyDescent="0.3">
      <c r="A24">
        <v>36</v>
      </c>
      <c r="B24" t="s">
        <v>331</v>
      </c>
      <c r="C24" t="s">
        <v>332</v>
      </c>
      <c r="E24" t="s">
        <v>333</v>
      </c>
      <c r="F24" t="s">
        <v>394</v>
      </c>
      <c r="G24" t="s">
        <v>333</v>
      </c>
      <c r="H24" t="s">
        <v>335</v>
      </c>
      <c r="J24" t="s">
        <v>65</v>
      </c>
      <c r="K24" t="s">
        <v>336</v>
      </c>
      <c r="L24" t="s">
        <v>67</v>
      </c>
      <c r="M24" t="s">
        <v>68</v>
      </c>
      <c r="N24" t="s">
        <v>337</v>
      </c>
      <c r="O24" t="s">
        <v>338</v>
      </c>
      <c r="Q24" t="s">
        <v>339</v>
      </c>
      <c r="R24" t="s">
        <v>340</v>
      </c>
      <c r="S24" t="s">
        <v>341</v>
      </c>
      <c r="U24" t="s">
        <v>139</v>
      </c>
      <c r="V24">
        <v>0</v>
      </c>
      <c r="W24">
        <v>0</v>
      </c>
      <c r="X24">
        <v>0</v>
      </c>
      <c r="Y24">
        <v>23400</v>
      </c>
      <c r="Z24">
        <v>21060</v>
      </c>
      <c r="AA24" t="s">
        <v>68</v>
      </c>
      <c r="AB24" t="s">
        <v>73</v>
      </c>
      <c r="AC24" t="s">
        <v>74</v>
      </c>
      <c r="AD24" t="s">
        <v>339</v>
      </c>
      <c r="AF24">
        <v>23400</v>
      </c>
      <c r="AG24">
        <v>17380</v>
      </c>
      <c r="AH24">
        <v>6020</v>
      </c>
      <c r="AI24">
        <v>0</v>
      </c>
      <c r="AJ24">
        <v>0</v>
      </c>
      <c r="AL24" t="s">
        <v>342</v>
      </c>
      <c r="AM24" t="s">
        <v>340</v>
      </c>
      <c r="AN24" t="s">
        <v>340</v>
      </c>
      <c r="AQ24" t="s">
        <v>68</v>
      </c>
      <c r="AR24" t="s">
        <v>68</v>
      </c>
      <c r="AS24" t="s">
        <v>68</v>
      </c>
      <c r="AT24" t="s">
        <v>76</v>
      </c>
      <c r="AU24" t="s">
        <v>335</v>
      </c>
      <c r="AV24" t="s">
        <v>343</v>
      </c>
      <c r="AW24" t="s">
        <v>341</v>
      </c>
      <c r="AY24" t="s">
        <v>67</v>
      </c>
      <c r="BB24">
        <v>0</v>
      </c>
      <c r="BC24">
        <v>13199.046875</v>
      </c>
      <c r="BD24">
        <v>487.87421972991802</v>
      </c>
      <c r="BE24">
        <v>0.30300961029246298</v>
      </c>
      <c r="BH24" t="s">
        <v>4205</v>
      </c>
    </row>
    <row r="25" spans="1:60" x14ac:dyDescent="0.3">
      <c r="A25">
        <v>39</v>
      </c>
      <c r="B25" t="s">
        <v>409</v>
      </c>
      <c r="C25" t="s">
        <v>410</v>
      </c>
      <c r="E25" t="s">
        <v>411</v>
      </c>
      <c r="F25" t="s">
        <v>412</v>
      </c>
      <c r="G25" t="s">
        <v>411</v>
      </c>
      <c r="H25" t="s">
        <v>413</v>
      </c>
      <c r="J25" t="s">
        <v>65</v>
      </c>
      <c r="K25" t="s">
        <v>414</v>
      </c>
      <c r="L25" t="s">
        <v>67</v>
      </c>
      <c r="M25" t="s">
        <v>68</v>
      </c>
      <c r="N25" t="s">
        <v>415</v>
      </c>
      <c r="O25" t="s">
        <v>416</v>
      </c>
      <c r="Q25" t="s">
        <v>417</v>
      </c>
      <c r="R25" t="s">
        <v>418</v>
      </c>
      <c r="S25" t="s">
        <v>419</v>
      </c>
      <c r="U25" t="s">
        <v>420</v>
      </c>
      <c r="V25">
        <v>0</v>
      </c>
      <c r="W25">
        <v>0</v>
      </c>
      <c r="X25">
        <v>0</v>
      </c>
      <c r="Y25">
        <v>300960</v>
      </c>
      <c r="Z25">
        <v>270864</v>
      </c>
      <c r="AA25" t="s">
        <v>68</v>
      </c>
      <c r="AB25" t="s">
        <v>73</v>
      </c>
      <c r="AC25" t="s">
        <v>74</v>
      </c>
      <c r="AD25" t="s">
        <v>417</v>
      </c>
      <c r="AF25">
        <v>300960</v>
      </c>
      <c r="AG25">
        <v>47530</v>
      </c>
      <c r="AH25">
        <v>253430</v>
      </c>
      <c r="AI25">
        <v>0</v>
      </c>
      <c r="AJ25">
        <v>0</v>
      </c>
      <c r="AK25" t="s">
        <v>88</v>
      </c>
      <c r="AL25" t="s">
        <v>421</v>
      </c>
      <c r="AM25" t="s">
        <v>422</v>
      </c>
      <c r="AN25" t="s">
        <v>423</v>
      </c>
      <c r="AO25" t="s">
        <v>424</v>
      </c>
      <c r="AQ25" t="s">
        <v>68</v>
      </c>
      <c r="AR25" t="s">
        <v>68</v>
      </c>
      <c r="AS25" t="s">
        <v>68</v>
      </c>
      <c r="AT25" t="s">
        <v>76</v>
      </c>
      <c r="AU25" t="s">
        <v>413</v>
      </c>
      <c r="AV25" t="s">
        <v>418</v>
      </c>
      <c r="AW25" t="s">
        <v>419</v>
      </c>
      <c r="AY25" t="s">
        <v>425</v>
      </c>
      <c r="BB25">
        <v>0</v>
      </c>
      <c r="BC25">
        <v>19387.529296875</v>
      </c>
      <c r="BD25">
        <v>565.51207724873098</v>
      </c>
      <c r="BE25">
        <v>0.445078263983684</v>
      </c>
      <c r="BH25" t="s">
        <v>4205</v>
      </c>
    </row>
    <row r="26" spans="1:60" x14ac:dyDescent="0.3">
      <c r="A26">
        <v>43</v>
      </c>
      <c r="B26" t="s">
        <v>462</v>
      </c>
      <c r="C26" t="s">
        <v>463</v>
      </c>
      <c r="E26" t="s">
        <v>464</v>
      </c>
      <c r="F26" t="s">
        <v>465</v>
      </c>
      <c r="G26" t="s">
        <v>464</v>
      </c>
      <c r="H26" t="s">
        <v>466</v>
      </c>
      <c r="J26" t="s">
        <v>65</v>
      </c>
      <c r="K26" t="s">
        <v>467</v>
      </c>
      <c r="L26" t="s">
        <v>67</v>
      </c>
      <c r="M26" t="s">
        <v>68</v>
      </c>
      <c r="N26" t="s">
        <v>468</v>
      </c>
      <c r="O26" t="s">
        <v>469</v>
      </c>
      <c r="P26" t="s">
        <v>470</v>
      </c>
      <c r="Q26" t="s">
        <v>471</v>
      </c>
      <c r="R26" t="s">
        <v>472</v>
      </c>
      <c r="S26" t="s">
        <v>473</v>
      </c>
      <c r="U26" t="s">
        <v>139</v>
      </c>
      <c r="V26">
        <v>0</v>
      </c>
      <c r="W26">
        <v>0</v>
      </c>
      <c r="X26">
        <v>0</v>
      </c>
      <c r="Y26">
        <v>16870</v>
      </c>
      <c r="Z26">
        <v>15183</v>
      </c>
      <c r="AA26" t="s">
        <v>68</v>
      </c>
      <c r="AB26" t="s">
        <v>73</v>
      </c>
      <c r="AC26" t="s">
        <v>74</v>
      </c>
      <c r="AD26" t="s">
        <v>471</v>
      </c>
      <c r="AE26" t="s">
        <v>471</v>
      </c>
      <c r="AF26">
        <v>16870</v>
      </c>
      <c r="AG26">
        <v>16870</v>
      </c>
      <c r="AH26">
        <v>0</v>
      </c>
      <c r="AI26">
        <v>0</v>
      </c>
      <c r="AJ26">
        <v>0</v>
      </c>
      <c r="AK26" t="s">
        <v>88</v>
      </c>
      <c r="AL26" t="s">
        <v>474</v>
      </c>
      <c r="AM26" t="s">
        <v>475</v>
      </c>
      <c r="AQ26" t="s">
        <v>68</v>
      </c>
      <c r="AR26" t="s">
        <v>68</v>
      </c>
      <c r="AS26" t="s">
        <v>68</v>
      </c>
      <c r="AT26" t="s">
        <v>76</v>
      </c>
      <c r="AU26" t="s">
        <v>466</v>
      </c>
      <c r="AV26" t="s">
        <v>470</v>
      </c>
      <c r="AW26" t="s">
        <v>473</v>
      </c>
      <c r="AY26" t="s">
        <v>67</v>
      </c>
      <c r="BB26">
        <v>0</v>
      </c>
      <c r="BC26">
        <v>8713.31640625</v>
      </c>
      <c r="BD26">
        <v>417.87073277463003</v>
      </c>
      <c r="BE26">
        <v>0.20003105175306901</v>
      </c>
      <c r="BH26" t="s">
        <v>4205</v>
      </c>
    </row>
    <row r="27" spans="1:60" x14ac:dyDescent="0.3">
      <c r="A27">
        <v>44</v>
      </c>
      <c r="B27" t="s">
        <v>476</v>
      </c>
      <c r="C27" t="s">
        <v>477</v>
      </c>
      <c r="E27" t="s">
        <v>478</v>
      </c>
      <c r="F27" t="s">
        <v>479</v>
      </c>
      <c r="G27" t="s">
        <v>478</v>
      </c>
      <c r="H27" t="s">
        <v>480</v>
      </c>
      <c r="J27" t="s">
        <v>65</v>
      </c>
      <c r="K27" t="s">
        <v>481</v>
      </c>
      <c r="L27" t="s">
        <v>67</v>
      </c>
      <c r="M27" t="s">
        <v>68</v>
      </c>
      <c r="N27" t="s">
        <v>482</v>
      </c>
      <c r="O27" t="s">
        <v>472</v>
      </c>
      <c r="Q27" t="s">
        <v>483</v>
      </c>
      <c r="R27" t="s">
        <v>472</v>
      </c>
      <c r="S27" t="s">
        <v>473</v>
      </c>
      <c r="U27" t="s">
        <v>139</v>
      </c>
      <c r="V27">
        <v>0</v>
      </c>
      <c r="W27">
        <v>0</v>
      </c>
      <c r="X27">
        <v>0</v>
      </c>
      <c r="Y27">
        <v>18350</v>
      </c>
      <c r="Z27">
        <v>16515</v>
      </c>
      <c r="AA27" t="s">
        <v>68</v>
      </c>
      <c r="AB27" t="s">
        <v>73</v>
      </c>
      <c r="AC27" t="s">
        <v>74</v>
      </c>
      <c r="AD27" t="s">
        <v>483</v>
      </c>
      <c r="AF27">
        <v>18350</v>
      </c>
      <c r="AG27">
        <v>8550</v>
      </c>
      <c r="AH27">
        <v>9800</v>
      </c>
      <c r="AI27">
        <v>0</v>
      </c>
      <c r="AJ27">
        <v>0</v>
      </c>
      <c r="AK27" t="s">
        <v>88</v>
      </c>
      <c r="AL27" t="s">
        <v>474</v>
      </c>
      <c r="AM27" t="s">
        <v>472</v>
      </c>
      <c r="AQ27" t="s">
        <v>68</v>
      </c>
      <c r="AR27" t="s">
        <v>68</v>
      </c>
      <c r="AS27" t="s">
        <v>68</v>
      </c>
      <c r="AT27" t="s">
        <v>76</v>
      </c>
      <c r="AU27" t="s">
        <v>480</v>
      </c>
      <c r="AV27" t="s">
        <v>470</v>
      </c>
      <c r="AW27" t="s">
        <v>473</v>
      </c>
      <c r="AY27" t="s">
        <v>67</v>
      </c>
      <c r="BB27">
        <v>0</v>
      </c>
      <c r="BC27">
        <v>3278.890625</v>
      </c>
      <c r="BD27">
        <v>399.759486862421</v>
      </c>
      <c r="BE27">
        <v>7.5273299520264694E-2</v>
      </c>
      <c r="BH27" t="s">
        <v>4205</v>
      </c>
    </row>
    <row r="28" spans="1:60" x14ac:dyDescent="0.3">
      <c r="A28">
        <v>47</v>
      </c>
      <c r="B28" t="s">
        <v>495</v>
      </c>
      <c r="C28" t="s">
        <v>496</v>
      </c>
      <c r="E28" t="s">
        <v>497</v>
      </c>
      <c r="F28" t="s">
        <v>498</v>
      </c>
      <c r="G28" t="s">
        <v>497</v>
      </c>
      <c r="H28" t="s">
        <v>499</v>
      </c>
      <c r="J28" t="s">
        <v>65</v>
      </c>
      <c r="K28" t="s">
        <v>500</v>
      </c>
      <c r="L28" t="s">
        <v>67</v>
      </c>
      <c r="M28" t="s">
        <v>68</v>
      </c>
      <c r="N28" t="s">
        <v>501</v>
      </c>
      <c r="O28" t="s">
        <v>502</v>
      </c>
      <c r="Q28" t="s">
        <v>503</v>
      </c>
      <c r="R28" t="s">
        <v>504</v>
      </c>
      <c r="S28" t="s">
        <v>505</v>
      </c>
      <c r="U28" t="s">
        <v>139</v>
      </c>
      <c r="V28">
        <v>0</v>
      </c>
      <c r="W28">
        <v>0</v>
      </c>
      <c r="X28">
        <v>0</v>
      </c>
      <c r="Y28">
        <v>19970</v>
      </c>
      <c r="Z28">
        <v>17973</v>
      </c>
      <c r="AA28" t="s">
        <v>68</v>
      </c>
      <c r="AB28" t="s">
        <v>73</v>
      </c>
      <c r="AC28" t="s">
        <v>74</v>
      </c>
      <c r="AD28" t="s">
        <v>503</v>
      </c>
      <c r="AF28">
        <v>19970</v>
      </c>
      <c r="AG28">
        <v>9450</v>
      </c>
      <c r="AH28">
        <v>10520</v>
      </c>
      <c r="AI28">
        <v>0</v>
      </c>
      <c r="AJ28">
        <v>0</v>
      </c>
      <c r="AK28" t="s">
        <v>88</v>
      </c>
      <c r="AL28" t="s">
        <v>474</v>
      </c>
      <c r="AM28" t="s">
        <v>506</v>
      </c>
      <c r="AQ28" t="s">
        <v>68</v>
      </c>
      <c r="AR28" t="s">
        <v>68</v>
      </c>
      <c r="AS28" t="s">
        <v>68</v>
      </c>
      <c r="AT28" t="s">
        <v>76</v>
      </c>
      <c r="AU28" t="s">
        <v>499</v>
      </c>
      <c r="AV28" t="s">
        <v>504</v>
      </c>
      <c r="AW28" t="s">
        <v>507</v>
      </c>
      <c r="AY28" t="s">
        <v>67</v>
      </c>
      <c r="BB28">
        <v>0</v>
      </c>
      <c r="BC28">
        <v>3860.91015625</v>
      </c>
      <c r="BD28">
        <v>405.85846864746799</v>
      </c>
      <c r="BE28">
        <v>8.8634646045815099E-2</v>
      </c>
      <c r="BH28" t="s">
        <v>4205</v>
      </c>
    </row>
    <row r="29" spans="1:60" x14ac:dyDescent="0.3">
      <c r="A29">
        <v>52</v>
      </c>
      <c r="B29" t="s">
        <v>547</v>
      </c>
      <c r="C29" t="s">
        <v>548</v>
      </c>
      <c r="E29" t="s">
        <v>549</v>
      </c>
      <c r="F29" t="s">
        <v>550</v>
      </c>
      <c r="G29" t="s">
        <v>549</v>
      </c>
      <c r="H29" t="s">
        <v>551</v>
      </c>
      <c r="J29" t="s">
        <v>65</v>
      </c>
      <c r="K29" t="s">
        <v>552</v>
      </c>
      <c r="L29" t="s">
        <v>67</v>
      </c>
      <c r="M29" t="s">
        <v>68</v>
      </c>
      <c r="N29" t="s">
        <v>553</v>
      </c>
      <c r="O29" t="s">
        <v>554</v>
      </c>
      <c r="Q29" t="s">
        <v>555</v>
      </c>
      <c r="R29" t="s">
        <v>554</v>
      </c>
      <c r="S29" t="s">
        <v>556</v>
      </c>
      <c r="U29" t="s">
        <v>139</v>
      </c>
      <c r="V29">
        <v>0</v>
      </c>
      <c r="W29">
        <v>0</v>
      </c>
      <c r="X29">
        <v>0</v>
      </c>
      <c r="Y29">
        <v>34590</v>
      </c>
      <c r="Z29">
        <v>31131</v>
      </c>
      <c r="AA29" t="s">
        <v>68</v>
      </c>
      <c r="AB29" t="s">
        <v>73</v>
      </c>
      <c r="AC29" t="s">
        <v>74</v>
      </c>
      <c r="AD29" t="s">
        <v>555</v>
      </c>
      <c r="AF29">
        <v>34590</v>
      </c>
      <c r="AG29">
        <v>9000</v>
      </c>
      <c r="AH29">
        <v>25590</v>
      </c>
      <c r="AI29">
        <v>0</v>
      </c>
      <c r="AJ29">
        <v>0</v>
      </c>
      <c r="AL29" t="s">
        <v>342</v>
      </c>
      <c r="AM29" t="s">
        <v>557</v>
      </c>
      <c r="AQ29" t="s">
        <v>68</v>
      </c>
      <c r="AR29" t="s">
        <v>68</v>
      </c>
      <c r="AS29" t="s">
        <v>68</v>
      </c>
      <c r="AT29" t="s">
        <v>76</v>
      </c>
      <c r="AU29" t="s">
        <v>551</v>
      </c>
      <c r="AV29" t="s">
        <v>554</v>
      </c>
      <c r="AW29" t="s">
        <v>556</v>
      </c>
      <c r="AY29" t="s">
        <v>67</v>
      </c>
      <c r="BB29">
        <v>0</v>
      </c>
      <c r="BC29">
        <v>3497.037109375</v>
      </c>
      <c r="BD29">
        <v>236.544109547978</v>
      </c>
      <c r="BE29">
        <v>8.0281169150188805E-2</v>
      </c>
      <c r="BH29" t="s">
        <v>4205</v>
      </c>
    </row>
    <row r="30" spans="1:60" x14ac:dyDescent="0.3">
      <c r="A30">
        <v>58</v>
      </c>
      <c r="B30" t="s">
        <v>617</v>
      </c>
      <c r="C30" t="s">
        <v>618</v>
      </c>
      <c r="E30" t="s">
        <v>619</v>
      </c>
      <c r="F30" t="s">
        <v>620</v>
      </c>
      <c r="G30" t="s">
        <v>619</v>
      </c>
      <c r="H30" t="s">
        <v>621</v>
      </c>
      <c r="J30" t="s">
        <v>517</v>
      </c>
      <c r="K30" t="s">
        <v>622</v>
      </c>
      <c r="L30" t="s">
        <v>67</v>
      </c>
      <c r="M30" t="s">
        <v>76</v>
      </c>
      <c r="N30" t="s">
        <v>623</v>
      </c>
      <c r="O30" t="s">
        <v>610</v>
      </c>
      <c r="Q30" t="s">
        <v>624</v>
      </c>
      <c r="R30" t="s">
        <v>610</v>
      </c>
      <c r="S30" t="s">
        <v>612</v>
      </c>
      <c r="U30" t="s">
        <v>613</v>
      </c>
      <c r="V30">
        <v>0</v>
      </c>
      <c r="W30">
        <v>0</v>
      </c>
      <c r="X30">
        <v>0</v>
      </c>
      <c r="Y30">
        <v>173140</v>
      </c>
      <c r="Z30">
        <v>123362</v>
      </c>
      <c r="AA30" t="s">
        <v>68</v>
      </c>
      <c r="AB30" t="s">
        <v>73</v>
      </c>
      <c r="AC30" t="s">
        <v>74</v>
      </c>
      <c r="AD30" t="s">
        <v>624</v>
      </c>
      <c r="AF30">
        <v>173140</v>
      </c>
      <c r="AG30">
        <v>30510</v>
      </c>
      <c r="AH30">
        <v>0</v>
      </c>
      <c r="AI30">
        <v>142630</v>
      </c>
      <c r="AJ30">
        <v>2</v>
      </c>
      <c r="AL30" t="s">
        <v>614</v>
      </c>
      <c r="AM30" t="s">
        <v>615</v>
      </c>
      <c r="AQ30" t="s">
        <v>68</v>
      </c>
      <c r="AR30" t="s">
        <v>68</v>
      </c>
      <c r="AS30" t="s">
        <v>68</v>
      </c>
      <c r="AT30" t="s">
        <v>68</v>
      </c>
      <c r="AU30" t="s">
        <v>621</v>
      </c>
      <c r="AV30" t="s">
        <v>610</v>
      </c>
      <c r="AW30" t="s">
        <v>612</v>
      </c>
      <c r="AY30" t="s">
        <v>616</v>
      </c>
      <c r="BB30">
        <v>0</v>
      </c>
      <c r="BC30">
        <v>3657.5546875</v>
      </c>
      <c r="BD30">
        <v>261.28395422608799</v>
      </c>
      <c r="BE30">
        <v>8.3966275994763501E-2</v>
      </c>
      <c r="BH30" t="s">
        <v>4205</v>
      </c>
    </row>
    <row r="31" spans="1:60" x14ac:dyDescent="0.3">
      <c r="A31">
        <v>61</v>
      </c>
      <c r="B31" t="s">
        <v>654</v>
      </c>
      <c r="C31" t="s">
        <v>655</v>
      </c>
      <c r="E31" t="s">
        <v>656</v>
      </c>
      <c r="F31" t="s">
        <v>657</v>
      </c>
      <c r="G31" t="s">
        <v>656</v>
      </c>
      <c r="H31" t="s">
        <v>658</v>
      </c>
      <c r="J31" t="s">
        <v>255</v>
      </c>
      <c r="K31" t="s">
        <v>659</v>
      </c>
      <c r="L31" t="s">
        <v>67</v>
      </c>
      <c r="M31" t="s">
        <v>68</v>
      </c>
      <c r="N31" t="s">
        <v>660</v>
      </c>
      <c r="O31" t="s">
        <v>661</v>
      </c>
      <c r="Q31" t="s">
        <v>662</v>
      </c>
      <c r="R31" t="s">
        <v>663</v>
      </c>
      <c r="S31" t="s">
        <v>664</v>
      </c>
      <c r="U31" t="s">
        <v>665</v>
      </c>
      <c r="V31">
        <v>0</v>
      </c>
      <c r="W31">
        <v>0</v>
      </c>
      <c r="X31">
        <v>0</v>
      </c>
      <c r="Y31">
        <v>0</v>
      </c>
      <c r="Z31">
        <v>0</v>
      </c>
      <c r="AA31" t="s">
        <v>68</v>
      </c>
      <c r="AB31" t="s">
        <v>73</v>
      </c>
      <c r="AC31" t="s">
        <v>74</v>
      </c>
      <c r="AD31" t="s">
        <v>662</v>
      </c>
      <c r="AF31">
        <v>0</v>
      </c>
      <c r="AG31">
        <v>0</v>
      </c>
      <c r="AH31">
        <v>0</v>
      </c>
      <c r="AI31">
        <v>0</v>
      </c>
      <c r="AJ31">
        <v>0</v>
      </c>
      <c r="AL31" t="s">
        <v>614</v>
      </c>
      <c r="AM31" t="s">
        <v>666</v>
      </c>
      <c r="AQ31" t="s">
        <v>68</v>
      </c>
      <c r="AR31" t="s">
        <v>68</v>
      </c>
      <c r="AS31" t="s">
        <v>68</v>
      </c>
      <c r="AT31" t="s">
        <v>68</v>
      </c>
      <c r="AU31" t="s">
        <v>658</v>
      </c>
      <c r="AV31" t="s">
        <v>661</v>
      </c>
      <c r="AW31" t="s">
        <v>667</v>
      </c>
      <c r="AX31" t="s">
        <v>664</v>
      </c>
      <c r="AY31" t="s">
        <v>668</v>
      </c>
      <c r="BB31">
        <v>0</v>
      </c>
      <c r="BC31">
        <v>18222.974609375</v>
      </c>
      <c r="BD31">
        <v>604.347180565793</v>
      </c>
      <c r="BE31">
        <v>0.41834365556391301</v>
      </c>
      <c r="BH31" t="s">
        <v>4205</v>
      </c>
    </row>
    <row r="32" spans="1:60" x14ac:dyDescent="0.3">
      <c r="A32">
        <v>66</v>
      </c>
      <c r="B32" t="s">
        <v>702</v>
      </c>
      <c r="C32" t="s">
        <v>703</v>
      </c>
      <c r="E32" t="s">
        <v>704</v>
      </c>
      <c r="F32" t="s">
        <v>705</v>
      </c>
      <c r="G32" t="s">
        <v>704</v>
      </c>
      <c r="H32" t="s">
        <v>706</v>
      </c>
      <c r="J32" t="s">
        <v>65</v>
      </c>
      <c r="K32" t="s">
        <v>707</v>
      </c>
      <c r="L32" t="s">
        <v>67</v>
      </c>
      <c r="M32" t="s">
        <v>68</v>
      </c>
      <c r="N32" t="s">
        <v>708</v>
      </c>
      <c r="O32" t="s">
        <v>709</v>
      </c>
      <c r="Q32" t="s">
        <v>710</v>
      </c>
      <c r="R32" t="s">
        <v>709</v>
      </c>
      <c r="S32" t="s">
        <v>711</v>
      </c>
      <c r="U32" t="s">
        <v>712</v>
      </c>
      <c r="V32">
        <v>0</v>
      </c>
      <c r="W32">
        <v>0</v>
      </c>
      <c r="X32">
        <v>0</v>
      </c>
      <c r="Y32">
        <v>63480</v>
      </c>
      <c r="Z32">
        <v>57132</v>
      </c>
      <c r="AA32" t="s">
        <v>68</v>
      </c>
      <c r="AB32" t="s">
        <v>73</v>
      </c>
      <c r="AC32" t="s">
        <v>74</v>
      </c>
      <c r="AD32" t="s">
        <v>710</v>
      </c>
      <c r="AF32">
        <v>63480</v>
      </c>
      <c r="AG32">
        <v>29700</v>
      </c>
      <c r="AH32">
        <v>33780</v>
      </c>
      <c r="AI32">
        <v>0</v>
      </c>
      <c r="AJ32">
        <v>0</v>
      </c>
      <c r="AL32" t="s">
        <v>614</v>
      </c>
      <c r="AM32" t="s">
        <v>709</v>
      </c>
      <c r="AQ32" t="s">
        <v>68</v>
      </c>
      <c r="AR32" t="s">
        <v>68</v>
      </c>
      <c r="AS32" t="s">
        <v>68</v>
      </c>
      <c r="AT32" t="s">
        <v>76</v>
      </c>
      <c r="AU32" t="s">
        <v>706</v>
      </c>
      <c r="AV32" t="s">
        <v>713</v>
      </c>
      <c r="AW32" t="s">
        <v>711</v>
      </c>
      <c r="AY32" t="s">
        <v>714</v>
      </c>
      <c r="BB32">
        <v>0</v>
      </c>
      <c r="BC32">
        <v>11999.6328125</v>
      </c>
      <c r="BD32">
        <v>495.62811887040198</v>
      </c>
      <c r="BE32">
        <v>0.27547472718093002</v>
      </c>
      <c r="BH32" t="s">
        <v>4205</v>
      </c>
    </row>
    <row r="33" spans="1:60" x14ac:dyDescent="0.3">
      <c r="A33">
        <v>67</v>
      </c>
      <c r="B33" t="s">
        <v>715</v>
      </c>
      <c r="C33" t="s">
        <v>716</v>
      </c>
      <c r="E33" t="s">
        <v>717</v>
      </c>
      <c r="F33" t="s">
        <v>718</v>
      </c>
      <c r="G33" t="s">
        <v>717</v>
      </c>
      <c r="H33" t="s">
        <v>719</v>
      </c>
      <c r="J33" t="s">
        <v>517</v>
      </c>
      <c r="K33" t="s">
        <v>720</v>
      </c>
      <c r="L33" t="s">
        <v>67</v>
      </c>
      <c r="M33" t="s">
        <v>68</v>
      </c>
      <c r="N33" t="s">
        <v>721</v>
      </c>
      <c r="O33" t="s">
        <v>598</v>
      </c>
      <c r="P33" t="s">
        <v>722</v>
      </c>
      <c r="Q33" t="s">
        <v>723</v>
      </c>
      <c r="R33" t="s">
        <v>724</v>
      </c>
      <c r="S33" t="s">
        <v>601</v>
      </c>
      <c r="U33" t="s">
        <v>139</v>
      </c>
      <c r="V33">
        <v>0</v>
      </c>
      <c r="W33">
        <v>0</v>
      </c>
      <c r="X33">
        <v>0</v>
      </c>
      <c r="Y33">
        <v>47980</v>
      </c>
      <c r="Z33">
        <v>34186</v>
      </c>
      <c r="AA33" t="s">
        <v>68</v>
      </c>
      <c r="AB33" t="s">
        <v>73</v>
      </c>
      <c r="AC33" t="s">
        <v>74</v>
      </c>
      <c r="AD33" t="s">
        <v>723</v>
      </c>
      <c r="AE33" t="s">
        <v>723</v>
      </c>
      <c r="AF33">
        <v>47980</v>
      </c>
      <c r="AG33">
        <v>3430</v>
      </c>
      <c r="AH33">
        <v>0</v>
      </c>
      <c r="AI33">
        <v>44550</v>
      </c>
      <c r="AJ33">
        <v>0</v>
      </c>
      <c r="AL33" t="s">
        <v>725</v>
      </c>
      <c r="AM33" t="s">
        <v>598</v>
      </c>
      <c r="AQ33" t="s">
        <v>68</v>
      </c>
      <c r="AR33" t="s">
        <v>68</v>
      </c>
      <c r="AS33" t="s">
        <v>68</v>
      </c>
      <c r="AT33" t="s">
        <v>68</v>
      </c>
      <c r="AU33" t="s">
        <v>719</v>
      </c>
      <c r="AV33" t="s">
        <v>726</v>
      </c>
      <c r="AW33" t="s">
        <v>727</v>
      </c>
      <c r="AY33" t="s">
        <v>67</v>
      </c>
      <c r="BB33">
        <v>0</v>
      </c>
      <c r="BC33">
        <v>5690.521484375</v>
      </c>
      <c r="BD33">
        <v>452.62649204450503</v>
      </c>
      <c r="BE33">
        <v>0.13063697037600699</v>
      </c>
      <c r="BH33" t="s">
        <v>4205</v>
      </c>
    </row>
    <row r="34" spans="1:60" x14ac:dyDescent="0.3">
      <c r="A34">
        <v>68</v>
      </c>
      <c r="B34" t="s">
        <v>728</v>
      </c>
      <c r="C34" t="s">
        <v>729</v>
      </c>
      <c r="E34" t="s">
        <v>730</v>
      </c>
      <c r="F34" t="s">
        <v>731</v>
      </c>
      <c r="G34" t="s">
        <v>730</v>
      </c>
      <c r="H34" t="s">
        <v>732</v>
      </c>
      <c r="J34" t="s">
        <v>83</v>
      </c>
      <c r="K34" t="s">
        <v>733</v>
      </c>
      <c r="L34" t="s">
        <v>67</v>
      </c>
      <c r="M34" t="s">
        <v>68</v>
      </c>
      <c r="N34" t="s">
        <v>734</v>
      </c>
      <c r="O34" t="s">
        <v>598</v>
      </c>
      <c r="P34" t="s">
        <v>722</v>
      </c>
      <c r="Q34" t="s">
        <v>723</v>
      </c>
      <c r="R34" t="s">
        <v>724</v>
      </c>
      <c r="S34" t="s">
        <v>601</v>
      </c>
      <c r="U34" t="s">
        <v>139</v>
      </c>
      <c r="V34">
        <v>0</v>
      </c>
      <c r="W34">
        <v>0</v>
      </c>
      <c r="X34">
        <v>0</v>
      </c>
      <c r="Y34">
        <v>30300</v>
      </c>
      <c r="Z34">
        <v>16688</v>
      </c>
      <c r="AA34" t="s">
        <v>68</v>
      </c>
      <c r="AB34" t="s">
        <v>73</v>
      </c>
      <c r="AC34" t="s">
        <v>74</v>
      </c>
      <c r="AD34" t="s">
        <v>723</v>
      </c>
      <c r="AE34" t="s">
        <v>723</v>
      </c>
      <c r="AF34">
        <v>30300</v>
      </c>
      <c r="AG34">
        <v>2180</v>
      </c>
      <c r="AH34">
        <v>0</v>
      </c>
      <c r="AI34">
        <v>28120</v>
      </c>
      <c r="AJ34">
        <v>1</v>
      </c>
      <c r="AL34" t="s">
        <v>725</v>
      </c>
      <c r="AM34" t="s">
        <v>598</v>
      </c>
      <c r="AQ34" t="s">
        <v>68</v>
      </c>
      <c r="AR34" t="s">
        <v>68</v>
      </c>
      <c r="AS34" t="s">
        <v>68</v>
      </c>
      <c r="AT34" t="s">
        <v>68</v>
      </c>
      <c r="AU34" t="s">
        <v>732</v>
      </c>
      <c r="AV34" t="s">
        <v>726</v>
      </c>
      <c r="AW34" t="s">
        <v>727</v>
      </c>
      <c r="AY34" t="s">
        <v>67</v>
      </c>
      <c r="BB34">
        <v>0</v>
      </c>
      <c r="BC34">
        <v>2408.357421875</v>
      </c>
      <c r="BD34">
        <v>209.51933044018901</v>
      </c>
      <c r="BE34">
        <v>5.5288422381206799E-2</v>
      </c>
      <c r="BH34" t="s">
        <v>4205</v>
      </c>
    </row>
    <row r="35" spans="1:60" x14ac:dyDescent="0.3">
      <c r="A35">
        <v>69</v>
      </c>
      <c r="B35" t="s">
        <v>735</v>
      </c>
      <c r="C35" t="s">
        <v>736</v>
      </c>
      <c r="E35" t="s">
        <v>737</v>
      </c>
      <c r="F35" t="s">
        <v>738</v>
      </c>
      <c r="G35" t="s">
        <v>737</v>
      </c>
      <c r="H35" t="s">
        <v>739</v>
      </c>
      <c r="J35" t="s">
        <v>83</v>
      </c>
      <c r="K35" t="s">
        <v>740</v>
      </c>
      <c r="L35" t="s">
        <v>67</v>
      </c>
      <c r="M35" t="s">
        <v>68</v>
      </c>
      <c r="N35" t="s">
        <v>741</v>
      </c>
      <c r="O35" t="s">
        <v>742</v>
      </c>
      <c r="Q35" t="s">
        <v>743</v>
      </c>
      <c r="R35" t="s">
        <v>742</v>
      </c>
      <c r="S35" t="s">
        <v>740</v>
      </c>
      <c r="U35" t="s">
        <v>139</v>
      </c>
      <c r="V35">
        <v>0</v>
      </c>
      <c r="W35">
        <v>0</v>
      </c>
      <c r="X35">
        <v>0</v>
      </c>
      <c r="Y35">
        <v>26120</v>
      </c>
      <c r="Z35">
        <v>14385</v>
      </c>
      <c r="AA35" t="s">
        <v>68</v>
      </c>
      <c r="AB35" t="s">
        <v>73</v>
      </c>
      <c r="AC35" t="s">
        <v>74</v>
      </c>
      <c r="AD35" t="s">
        <v>743</v>
      </c>
      <c r="AF35">
        <v>26120</v>
      </c>
      <c r="AG35">
        <v>3280</v>
      </c>
      <c r="AH35">
        <v>0</v>
      </c>
      <c r="AI35">
        <v>22840</v>
      </c>
      <c r="AJ35">
        <v>1</v>
      </c>
      <c r="AL35" t="s">
        <v>725</v>
      </c>
      <c r="AM35" t="s">
        <v>742</v>
      </c>
      <c r="AQ35" t="s">
        <v>76</v>
      </c>
      <c r="AR35" t="s">
        <v>68</v>
      </c>
      <c r="AS35" t="s">
        <v>68</v>
      </c>
      <c r="AT35" t="s">
        <v>68</v>
      </c>
      <c r="AU35" t="s">
        <v>739</v>
      </c>
      <c r="AV35" t="s">
        <v>744</v>
      </c>
      <c r="AW35" t="s">
        <v>740</v>
      </c>
      <c r="AY35" t="s">
        <v>67</v>
      </c>
      <c r="BB35">
        <v>0</v>
      </c>
      <c r="BC35">
        <v>4732.607421875</v>
      </c>
      <c r="BD35">
        <v>415.54638605191298</v>
      </c>
      <c r="BE35">
        <v>0.10864611731156</v>
      </c>
      <c r="BH35" t="s">
        <v>4205</v>
      </c>
    </row>
    <row r="36" spans="1:60" x14ac:dyDescent="0.3">
      <c r="A36">
        <v>70</v>
      </c>
      <c r="B36" t="s">
        <v>745</v>
      </c>
      <c r="C36" t="s">
        <v>746</v>
      </c>
      <c r="E36" t="s">
        <v>747</v>
      </c>
      <c r="F36" t="s">
        <v>748</v>
      </c>
      <c r="G36" t="s">
        <v>747</v>
      </c>
      <c r="H36" t="s">
        <v>749</v>
      </c>
      <c r="J36" t="s">
        <v>517</v>
      </c>
      <c r="K36" t="s">
        <v>750</v>
      </c>
      <c r="L36" t="s">
        <v>67</v>
      </c>
      <c r="M36" t="s">
        <v>68</v>
      </c>
      <c r="N36" t="s">
        <v>751</v>
      </c>
      <c r="O36" t="s">
        <v>610</v>
      </c>
      <c r="Q36" t="s">
        <v>752</v>
      </c>
      <c r="R36" t="s">
        <v>610</v>
      </c>
      <c r="S36" t="s">
        <v>612</v>
      </c>
      <c r="U36" t="s">
        <v>613</v>
      </c>
      <c r="V36">
        <v>0</v>
      </c>
      <c r="W36">
        <v>0</v>
      </c>
      <c r="X36">
        <v>0</v>
      </c>
      <c r="Y36">
        <v>60320</v>
      </c>
      <c r="Z36">
        <v>42978</v>
      </c>
      <c r="AA36" t="s">
        <v>68</v>
      </c>
      <c r="AB36" t="s">
        <v>73</v>
      </c>
      <c r="AC36" t="s">
        <v>74</v>
      </c>
      <c r="AD36" t="s">
        <v>752</v>
      </c>
      <c r="AF36">
        <v>60320</v>
      </c>
      <c r="AG36">
        <v>3360</v>
      </c>
      <c r="AH36">
        <v>0</v>
      </c>
      <c r="AI36">
        <v>56960</v>
      </c>
      <c r="AJ36">
        <v>1</v>
      </c>
      <c r="AL36" t="s">
        <v>725</v>
      </c>
      <c r="AM36" t="s">
        <v>615</v>
      </c>
      <c r="AQ36" t="s">
        <v>68</v>
      </c>
      <c r="AR36" t="s">
        <v>68</v>
      </c>
      <c r="AS36" t="s">
        <v>68</v>
      </c>
      <c r="AT36" t="s">
        <v>68</v>
      </c>
      <c r="AU36" t="s">
        <v>749</v>
      </c>
      <c r="AV36" t="s">
        <v>610</v>
      </c>
      <c r="AW36" t="s">
        <v>612</v>
      </c>
      <c r="AY36" t="s">
        <v>616</v>
      </c>
      <c r="BB36">
        <v>0</v>
      </c>
      <c r="BC36">
        <v>4857.42578125</v>
      </c>
      <c r="BD36">
        <v>322.71294430355198</v>
      </c>
      <c r="BE36">
        <v>0.111511540433276</v>
      </c>
      <c r="BH36" t="s">
        <v>4205</v>
      </c>
    </row>
    <row r="37" spans="1:60" x14ac:dyDescent="0.3">
      <c r="A37">
        <v>71</v>
      </c>
      <c r="B37" t="s">
        <v>753</v>
      </c>
      <c r="C37" t="s">
        <v>754</v>
      </c>
      <c r="E37" t="s">
        <v>755</v>
      </c>
      <c r="F37" t="s">
        <v>756</v>
      </c>
      <c r="G37" t="s">
        <v>755</v>
      </c>
      <c r="H37" t="s">
        <v>757</v>
      </c>
      <c r="J37" t="s">
        <v>83</v>
      </c>
      <c r="K37" t="s">
        <v>758</v>
      </c>
      <c r="L37" t="s">
        <v>67</v>
      </c>
      <c r="M37" t="s">
        <v>68</v>
      </c>
      <c r="N37" t="s">
        <v>759</v>
      </c>
      <c r="O37" t="s">
        <v>760</v>
      </c>
      <c r="Q37" t="s">
        <v>761</v>
      </c>
      <c r="R37" t="s">
        <v>762</v>
      </c>
      <c r="S37" t="s">
        <v>763</v>
      </c>
      <c r="U37" t="s">
        <v>139</v>
      </c>
      <c r="V37">
        <v>0</v>
      </c>
      <c r="W37">
        <v>0</v>
      </c>
      <c r="X37">
        <v>0</v>
      </c>
      <c r="Y37">
        <v>48580</v>
      </c>
      <c r="Z37">
        <v>26755</v>
      </c>
      <c r="AA37" t="s">
        <v>68</v>
      </c>
      <c r="AB37" t="s">
        <v>73</v>
      </c>
      <c r="AC37" t="s">
        <v>74</v>
      </c>
      <c r="AD37" t="s">
        <v>761</v>
      </c>
      <c r="AF37">
        <v>48580</v>
      </c>
      <c r="AG37">
        <v>4260</v>
      </c>
      <c r="AH37">
        <v>0</v>
      </c>
      <c r="AI37">
        <v>44320</v>
      </c>
      <c r="AJ37">
        <v>1</v>
      </c>
      <c r="AL37" t="s">
        <v>725</v>
      </c>
      <c r="AM37" t="s">
        <v>760</v>
      </c>
      <c r="AQ37" t="s">
        <v>68</v>
      </c>
      <c r="AR37" t="s">
        <v>68</v>
      </c>
      <c r="AS37" t="s">
        <v>68</v>
      </c>
      <c r="AT37" t="s">
        <v>68</v>
      </c>
      <c r="AU37" t="s">
        <v>757</v>
      </c>
      <c r="AV37" t="s">
        <v>764</v>
      </c>
      <c r="AW37" t="s">
        <v>763</v>
      </c>
      <c r="AY37" t="s">
        <v>67</v>
      </c>
      <c r="BB37">
        <v>0</v>
      </c>
      <c r="BC37">
        <v>6194.482421875</v>
      </c>
      <c r="BD37">
        <v>523.53994221924904</v>
      </c>
      <c r="BE37">
        <v>0.14220637468710001</v>
      </c>
      <c r="BH37" t="s">
        <v>4205</v>
      </c>
    </row>
    <row r="38" spans="1:60" x14ac:dyDescent="0.3">
      <c r="A38">
        <v>74</v>
      </c>
      <c r="B38" t="s">
        <v>791</v>
      </c>
      <c r="C38" t="s">
        <v>792</v>
      </c>
      <c r="E38" t="s">
        <v>793</v>
      </c>
      <c r="F38" t="s">
        <v>794</v>
      </c>
      <c r="G38" t="s">
        <v>793</v>
      </c>
      <c r="H38" t="s">
        <v>795</v>
      </c>
      <c r="J38" t="s">
        <v>83</v>
      </c>
      <c r="K38" t="s">
        <v>796</v>
      </c>
      <c r="L38" t="s">
        <v>67</v>
      </c>
      <c r="M38" t="s">
        <v>68</v>
      </c>
      <c r="N38" t="s">
        <v>797</v>
      </c>
      <c r="O38" t="s">
        <v>798</v>
      </c>
      <c r="Q38" t="s">
        <v>799</v>
      </c>
      <c r="R38" t="s">
        <v>798</v>
      </c>
      <c r="S38" t="s">
        <v>800</v>
      </c>
      <c r="U38" t="s">
        <v>139</v>
      </c>
      <c r="V38">
        <v>0</v>
      </c>
      <c r="W38">
        <v>0</v>
      </c>
      <c r="X38">
        <v>0</v>
      </c>
      <c r="Y38">
        <v>32990</v>
      </c>
      <c r="Z38">
        <v>18169</v>
      </c>
      <c r="AA38" t="s">
        <v>68</v>
      </c>
      <c r="AB38" t="s">
        <v>73</v>
      </c>
      <c r="AC38" t="s">
        <v>74</v>
      </c>
      <c r="AD38" t="s">
        <v>799</v>
      </c>
      <c r="AF38">
        <v>32990</v>
      </c>
      <c r="AG38">
        <v>1400</v>
      </c>
      <c r="AH38">
        <v>0</v>
      </c>
      <c r="AI38">
        <v>31590</v>
      </c>
      <c r="AJ38">
        <v>1</v>
      </c>
      <c r="AL38" t="s">
        <v>725</v>
      </c>
      <c r="AM38" t="s">
        <v>801</v>
      </c>
      <c r="AQ38" t="s">
        <v>68</v>
      </c>
      <c r="AR38" t="s">
        <v>68</v>
      </c>
      <c r="AS38" t="s">
        <v>68</v>
      </c>
      <c r="AT38" t="s">
        <v>68</v>
      </c>
      <c r="AU38" t="s">
        <v>795</v>
      </c>
      <c r="AV38" t="s">
        <v>798</v>
      </c>
      <c r="AW38" t="s">
        <v>800</v>
      </c>
      <c r="AY38" t="s">
        <v>67</v>
      </c>
      <c r="BB38">
        <v>0</v>
      </c>
      <c r="BC38">
        <v>2003.142578125</v>
      </c>
      <c r="BD38">
        <v>180.12993543717701</v>
      </c>
      <c r="BE38">
        <v>4.5986000220985701E-2</v>
      </c>
      <c r="BH38" t="s">
        <v>4205</v>
      </c>
    </row>
    <row r="39" spans="1:60" x14ac:dyDescent="0.3">
      <c r="A39">
        <v>75</v>
      </c>
      <c r="B39" t="s">
        <v>802</v>
      </c>
      <c r="C39" t="s">
        <v>803</v>
      </c>
      <c r="E39" t="s">
        <v>804</v>
      </c>
      <c r="F39" t="s">
        <v>805</v>
      </c>
      <c r="G39" t="s">
        <v>804</v>
      </c>
      <c r="H39" t="s">
        <v>806</v>
      </c>
      <c r="J39" t="s">
        <v>83</v>
      </c>
      <c r="K39" t="s">
        <v>807</v>
      </c>
      <c r="L39" t="s">
        <v>67</v>
      </c>
      <c r="M39" t="s">
        <v>68</v>
      </c>
      <c r="N39" t="s">
        <v>808</v>
      </c>
      <c r="O39" t="s">
        <v>809</v>
      </c>
      <c r="Q39" t="s">
        <v>810</v>
      </c>
      <c r="R39" t="s">
        <v>811</v>
      </c>
      <c r="S39" t="s">
        <v>812</v>
      </c>
      <c r="U39" t="s">
        <v>613</v>
      </c>
      <c r="V39">
        <v>0</v>
      </c>
      <c r="W39">
        <v>0</v>
      </c>
      <c r="X39">
        <v>0</v>
      </c>
      <c r="Y39">
        <v>24730</v>
      </c>
      <c r="Z39">
        <v>13620</v>
      </c>
      <c r="AA39" t="s">
        <v>68</v>
      </c>
      <c r="AB39" t="s">
        <v>73</v>
      </c>
      <c r="AC39" t="s">
        <v>74</v>
      </c>
      <c r="AD39" t="s">
        <v>810</v>
      </c>
      <c r="AF39">
        <v>24730</v>
      </c>
      <c r="AG39">
        <v>1400</v>
      </c>
      <c r="AH39">
        <v>0</v>
      </c>
      <c r="AI39">
        <v>23330</v>
      </c>
      <c r="AJ39">
        <v>1</v>
      </c>
      <c r="AL39" t="s">
        <v>725</v>
      </c>
      <c r="AM39" t="s">
        <v>811</v>
      </c>
      <c r="AN39" t="s">
        <v>813</v>
      </c>
      <c r="AQ39" t="s">
        <v>68</v>
      </c>
      <c r="AR39" t="s">
        <v>68</v>
      </c>
      <c r="AS39" t="s">
        <v>68</v>
      </c>
      <c r="AT39" t="s">
        <v>68</v>
      </c>
      <c r="AU39" t="s">
        <v>806</v>
      </c>
      <c r="AV39" t="s">
        <v>814</v>
      </c>
      <c r="AW39" t="s">
        <v>812</v>
      </c>
      <c r="AY39" t="s">
        <v>616</v>
      </c>
      <c r="BB39">
        <v>0</v>
      </c>
      <c r="BC39">
        <v>2004.568359375</v>
      </c>
      <c r="BD39">
        <v>180.18501761065201</v>
      </c>
      <c r="BE39">
        <v>4.60186957329978E-2</v>
      </c>
      <c r="BH39" t="s">
        <v>4205</v>
      </c>
    </row>
    <row r="40" spans="1:60" x14ac:dyDescent="0.3">
      <c r="A40">
        <v>76</v>
      </c>
      <c r="B40" t="s">
        <v>815</v>
      </c>
      <c r="C40" t="s">
        <v>816</v>
      </c>
      <c r="E40" t="s">
        <v>817</v>
      </c>
      <c r="F40" t="s">
        <v>818</v>
      </c>
      <c r="G40" t="s">
        <v>817</v>
      </c>
      <c r="H40" t="s">
        <v>819</v>
      </c>
      <c r="J40" t="s">
        <v>83</v>
      </c>
      <c r="K40" t="s">
        <v>820</v>
      </c>
      <c r="L40" t="s">
        <v>67</v>
      </c>
      <c r="M40" t="s">
        <v>68</v>
      </c>
      <c r="N40" t="s">
        <v>821</v>
      </c>
      <c r="O40" t="s">
        <v>822</v>
      </c>
      <c r="Q40" t="s">
        <v>823</v>
      </c>
      <c r="R40" t="s">
        <v>822</v>
      </c>
      <c r="S40" t="s">
        <v>820</v>
      </c>
      <c r="U40" t="s">
        <v>139</v>
      </c>
      <c r="V40">
        <v>0</v>
      </c>
      <c r="W40">
        <v>0</v>
      </c>
      <c r="X40">
        <v>0</v>
      </c>
      <c r="Y40">
        <v>32820</v>
      </c>
      <c r="Z40">
        <v>18075</v>
      </c>
      <c r="AA40" t="s">
        <v>68</v>
      </c>
      <c r="AB40" t="s">
        <v>73</v>
      </c>
      <c r="AC40" t="s">
        <v>74</v>
      </c>
      <c r="AD40" t="s">
        <v>823</v>
      </c>
      <c r="AF40">
        <v>32820</v>
      </c>
      <c r="AG40">
        <v>1320</v>
      </c>
      <c r="AH40">
        <v>0</v>
      </c>
      <c r="AI40">
        <v>31500</v>
      </c>
      <c r="AJ40">
        <v>1</v>
      </c>
      <c r="AL40" t="s">
        <v>725</v>
      </c>
      <c r="AM40" t="s">
        <v>822</v>
      </c>
      <c r="AQ40" t="s">
        <v>76</v>
      </c>
      <c r="AR40" t="s">
        <v>68</v>
      </c>
      <c r="AS40" t="s">
        <v>68</v>
      </c>
      <c r="AT40" t="s">
        <v>68</v>
      </c>
      <c r="AU40" t="s">
        <v>819</v>
      </c>
      <c r="AV40" t="s">
        <v>824</v>
      </c>
      <c r="AW40" t="s">
        <v>820</v>
      </c>
      <c r="AY40" t="s">
        <v>67</v>
      </c>
      <c r="BB40">
        <v>0</v>
      </c>
      <c r="BC40">
        <v>1912.625</v>
      </c>
      <c r="BD40">
        <v>196.49298239375199</v>
      </c>
      <c r="BE40">
        <v>4.3908000145156299E-2</v>
      </c>
      <c r="BH40" t="s">
        <v>4205</v>
      </c>
    </row>
    <row r="41" spans="1:60" x14ac:dyDescent="0.3">
      <c r="A41">
        <v>77</v>
      </c>
      <c r="B41" t="s">
        <v>825</v>
      </c>
      <c r="C41" t="s">
        <v>826</v>
      </c>
      <c r="E41" t="s">
        <v>827</v>
      </c>
      <c r="F41" t="s">
        <v>828</v>
      </c>
      <c r="G41" t="s">
        <v>827</v>
      </c>
      <c r="H41" t="s">
        <v>829</v>
      </c>
      <c r="J41" t="s">
        <v>83</v>
      </c>
      <c r="K41" t="s">
        <v>830</v>
      </c>
      <c r="L41" t="s">
        <v>67</v>
      </c>
      <c r="M41" t="s">
        <v>68</v>
      </c>
      <c r="N41" t="s">
        <v>831</v>
      </c>
      <c r="O41" t="s">
        <v>433</v>
      </c>
      <c r="P41" t="s">
        <v>832</v>
      </c>
      <c r="Q41" t="s">
        <v>833</v>
      </c>
      <c r="R41" t="s">
        <v>834</v>
      </c>
      <c r="S41" t="s">
        <v>830</v>
      </c>
      <c r="U41" t="s">
        <v>139</v>
      </c>
      <c r="V41">
        <v>0</v>
      </c>
      <c r="W41">
        <v>0</v>
      </c>
      <c r="X41">
        <v>0</v>
      </c>
      <c r="Y41">
        <v>30820</v>
      </c>
      <c r="Z41">
        <v>16974</v>
      </c>
      <c r="AA41" t="s">
        <v>68</v>
      </c>
      <c r="AB41" t="s">
        <v>73</v>
      </c>
      <c r="AC41" t="s">
        <v>74</v>
      </c>
      <c r="AD41" t="s">
        <v>833</v>
      </c>
      <c r="AE41" t="s">
        <v>835</v>
      </c>
      <c r="AF41">
        <v>30820</v>
      </c>
      <c r="AG41">
        <v>3380</v>
      </c>
      <c r="AH41">
        <v>0</v>
      </c>
      <c r="AI41">
        <v>27440</v>
      </c>
      <c r="AJ41">
        <v>1</v>
      </c>
      <c r="AL41" t="s">
        <v>725</v>
      </c>
      <c r="AM41" t="s">
        <v>436</v>
      </c>
      <c r="AQ41" t="s">
        <v>68</v>
      </c>
      <c r="AR41" t="s">
        <v>68</v>
      </c>
      <c r="AS41" t="s">
        <v>68</v>
      </c>
      <c r="AT41" t="s">
        <v>68</v>
      </c>
      <c r="AU41" t="s">
        <v>829</v>
      </c>
      <c r="AV41" t="s">
        <v>834</v>
      </c>
      <c r="AW41" t="s">
        <v>830</v>
      </c>
      <c r="AY41" t="s">
        <v>67</v>
      </c>
      <c r="BB41">
        <v>0</v>
      </c>
      <c r="BC41">
        <v>4863.21484375</v>
      </c>
      <c r="BD41">
        <v>310.44818625530701</v>
      </c>
      <c r="BE41">
        <v>0.111644509034052</v>
      </c>
      <c r="BH41" t="s">
        <v>4205</v>
      </c>
    </row>
    <row r="42" spans="1:60" x14ac:dyDescent="0.3">
      <c r="A42">
        <v>381</v>
      </c>
      <c r="B42" t="s">
        <v>4072</v>
      </c>
      <c r="C42" t="s">
        <v>4073</v>
      </c>
      <c r="E42" t="s">
        <v>4074</v>
      </c>
      <c r="F42" t="s">
        <v>4075</v>
      </c>
      <c r="G42" t="s">
        <v>4074</v>
      </c>
      <c r="H42" t="s">
        <v>4076</v>
      </c>
      <c r="J42" t="s">
        <v>65</v>
      </c>
      <c r="K42" t="s">
        <v>4077</v>
      </c>
      <c r="L42" t="s">
        <v>67</v>
      </c>
      <c r="M42" t="s">
        <v>68</v>
      </c>
      <c r="N42" t="s">
        <v>4078</v>
      </c>
      <c r="O42" t="s">
        <v>338</v>
      </c>
      <c r="Q42" t="s">
        <v>339</v>
      </c>
      <c r="R42" t="s">
        <v>408</v>
      </c>
      <c r="S42" t="s">
        <v>341</v>
      </c>
      <c r="U42" t="s">
        <v>139</v>
      </c>
      <c r="V42">
        <v>0</v>
      </c>
      <c r="W42">
        <v>0</v>
      </c>
      <c r="X42">
        <v>0</v>
      </c>
      <c r="Y42">
        <v>20000</v>
      </c>
      <c r="Z42">
        <v>18000</v>
      </c>
      <c r="AA42" t="s">
        <v>68</v>
      </c>
      <c r="AB42" t="s">
        <v>73</v>
      </c>
      <c r="AC42" t="s">
        <v>74</v>
      </c>
      <c r="AD42" t="s">
        <v>339</v>
      </c>
      <c r="AF42">
        <v>20000</v>
      </c>
      <c r="AG42">
        <v>20000</v>
      </c>
      <c r="AH42">
        <v>0</v>
      </c>
      <c r="AI42">
        <v>0</v>
      </c>
      <c r="AJ42">
        <v>0</v>
      </c>
      <c r="AL42" t="s">
        <v>342</v>
      </c>
      <c r="AM42" t="s">
        <v>340</v>
      </c>
      <c r="AN42" t="s">
        <v>340</v>
      </c>
      <c r="AQ42" t="s">
        <v>68</v>
      </c>
      <c r="AR42" t="s">
        <v>68</v>
      </c>
      <c r="AS42" t="s">
        <v>68</v>
      </c>
      <c r="AT42" t="s">
        <v>76</v>
      </c>
      <c r="AU42" t="s">
        <v>4076</v>
      </c>
      <c r="AV42" t="s">
        <v>343</v>
      </c>
      <c r="AW42" t="s">
        <v>341</v>
      </c>
      <c r="AY42" t="s">
        <v>67</v>
      </c>
      <c r="BB42">
        <v>0</v>
      </c>
      <c r="BC42">
        <v>17758.400390625</v>
      </c>
      <c r="BD42">
        <v>557.87609023644598</v>
      </c>
      <c r="BE42">
        <v>0.407678429024533</v>
      </c>
      <c r="BH42" t="s">
        <v>4205</v>
      </c>
    </row>
    <row r="43" spans="1:60" x14ac:dyDescent="0.3">
      <c r="A43">
        <v>382</v>
      </c>
      <c r="B43" t="s">
        <v>4079</v>
      </c>
      <c r="C43" t="s">
        <v>4080</v>
      </c>
      <c r="E43" t="s">
        <v>4081</v>
      </c>
      <c r="F43" t="s">
        <v>4082</v>
      </c>
      <c r="G43" t="s">
        <v>4081</v>
      </c>
      <c r="H43" t="s">
        <v>4083</v>
      </c>
      <c r="J43" t="s">
        <v>65</v>
      </c>
      <c r="K43" t="s">
        <v>4084</v>
      </c>
      <c r="L43" t="s">
        <v>67</v>
      </c>
      <c r="M43" t="s">
        <v>68</v>
      </c>
      <c r="N43" t="s">
        <v>4085</v>
      </c>
      <c r="O43" t="s">
        <v>4086</v>
      </c>
      <c r="P43" t="s">
        <v>4087</v>
      </c>
      <c r="Q43" t="s">
        <v>4088</v>
      </c>
      <c r="R43" t="s">
        <v>4089</v>
      </c>
      <c r="S43" t="s">
        <v>4090</v>
      </c>
      <c r="U43" t="s">
        <v>139</v>
      </c>
      <c r="V43">
        <v>0</v>
      </c>
      <c r="W43">
        <v>0</v>
      </c>
      <c r="X43">
        <v>0</v>
      </c>
      <c r="Y43">
        <v>97910</v>
      </c>
      <c r="Z43">
        <v>88119</v>
      </c>
      <c r="AA43" t="s">
        <v>68</v>
      </c>
      <c r="AB43" t="s">
        <v>73</v>
      </c>
      <c r="AC43" t="s">
        <v>74</v>
      </c>
      <c r="AD43" t="s">
        <v>4088</v>
      </c>
      <c r="AE43" t="s">
        <v>4091</v>
      </c>
      <c r="AF43">
        <v>97910</v>
      </c>
      <c r="AG43">
        <v>50400</v>
      </c>
      <c r="AH43">
        <v>47510</v>
      </c>
      <c r="AI43">
        <v>0</v>
      </c>
      <c r="AJ43">
        <v>0</v>
      </c>
      <c r="AL43" t="s">
        <v>342</v>
      </c>
      <c r="AM43" t="s">
        <v>4086</v>
      </c>
      <c r="AQ43" t="s">
        <v>68</v>
      </c>
      <c r="AR43" t="s">
        <v>68</v>
      </c>
      <c r="AS43" t="s">
        <v>68</v>
      </c>
      <c r="AT43" t="s">
        <v>68</v>
      </c>
      <c r="AU43" t="s">
        <v>4083</v>
      </c>
      <c r="AV43" t="s">
        <v>4089</v>
      </c>
      <c r="AW43" t="s">
        <v>4090</v>
      </c>
      <c r="AY43" t="s">
        <v>67</v>
      </c>
      <c r="BB43">
        <v>0</v>
      </c>
      <c r="BC43">
        <v>28677.365234375</v>
      </c>
      <c r="BD43">
        <v>716.99018730665102</v>
      </c>
      <c r="BE43">
        <v>0.65834437732500495</v>
      </c>
      <c r="BH43" t="s">
        <v>4205</v>
      </c>
    </row>
    <row r="44" spans="1:60" x14ac:dyDescent="0.3">
      <c r="A44">
        <v>1</v>
      </c>
      <c r="B44" t="s">
        <v>60</v>
      </c>
      <c r="C44" t="s">
        <v>61</v>
      </c>
      <c r="E44" t="s">
        <v>62</v>
      </c>
      <c r="F44" t="s">
        <v>63</v>
      </c>
      <c r="G44" t="s">
        <v>62</v>
      </c>
      <c r="H44" t="s">
        <v>64</v>
      </c>
      <c r="J44" t="s">
        <v>65</v>
      </c>
      <c r="K44" t="s">
        <v>66</v>
      </c>
      <c r="L44" t="s">
        <v>67</v>
      </c>
      <c r="M44" t="s">
        <v>68</v>
      </c>
      <c r="N44" t="s">
        <v>69</v>
      </c>
      <c r="O44" t="s">
        <v>70</v>
      </c>
      <c r="R44" t="s">
        <v>70</v>
      </c>
      <c r="S44" t="s">
        <v>71</v>
      </c>
      <c r="U44" t="s">
        <v>72</v>
      </c>
      <c r="V44">
        <v>0</v>
      </c>
      <c r="W44">
        <v>0</v>
      </c>
      <c r="X44">
        <v>0</v>
      </c>
      <c r="Y44">
        <v>610580</v>
      </c>
      <c r="Z44">
        <v>549522</v>
      </c>
      <c r="AA44" t="s">
        <v>68</v>
      </c>
      <c r="AB44" t="s">
        <v>73</v>
      </c>
      <c r="AC44" t="s">
        <v>74</v>
      </c>
      <c r="AF44">
        <v>610580</v>
      </c>
      <c r="AG44">
        <v>111300</v>
      </c>
      <c r="AH44">
        <v>499280</v>
      </c>
      <c r="AI44">
        <v>0</v>
      </c>
      <c r="AJ44">
        <v>0</v>
      </c>
      <c r="AL44" t="s">
        <v>75</v>
      </c>
      <c r="AM44" t="s">
        <v>70</v>
      </c>
      <c r="AQ44" t="s">
        <v>68</v>
      </c>
      <c r="AR44" t="s">
        <v>68</v>
      </c>
      <c r="AS44" t="s">
        <v>68</v>
      </c>
      <c r="AT44" t="s">
        <v>76</v>
      </c>
      <c r="AU44" t="s">
        <v>64</v>
      </c>
      <c r="AV44" t="s">
        <v>70</v>
      </c>
      <c r="AW44" t="s">
        <v>71</v>
      </c>
      <c r="AY44" t="s">
        <v>77</v>
      </c>
      <c r="BB44">
        <v>0</v>
      </c>
      <c r="BC44">
        <v>31694.0234375</v>
      </c>
      <c r="BD44">
        <v>705.55331952361598</v>
      </c>
      <c r="BE44">
        <v>0.727597574455214</v>
      </c>
    </row>
    <row r="45" spans="1:60" x14ac:dyDescent="0.3">
      <c r="A45">
        <v>2</v>
      </c>
      <c r="B45" t="s">
        <v>78</v>
      </c>
      <c r="C45" t="s">
        <v>79</v>
      </c>
      <c r="E45" t="s">
        <v>80</v>
      </c>
      <c r="F45" t="s">
        <v>81</v>
      </c>
      <c r="G45" t="s">
        <v>80</v>
      </c>
      <c r="H45" t="s">
        <v>82</v>
      </c>
      <c r="J45" t="s">
        <v>83</v>
      </c>
      <c r="K45" t="s">
        <v>84</v>
      </c>
      <c r="L45" t="s">
        <v>67</v>
      </c>
      <c r="M45" t="s">
        <v>68</v>
      </c>
      <c r="N45" t="s">
        <v>85</v>
      </c>
      <c r="O45" t="s">
        <v>86</v>
      </c>
      <c r="Q45" t="s">
        <v>87</v>
      </c>
      <c r="R45" t="s">
        <v>70</v>
      </c>
      <c r="S45" t="s">
        <v>71</v>
      </c>
      <c r="U45" t="s">
        <v>72</v>
      </c>
      <c r="V45">
        <v>0</v>
      </c>
      <c r="W45">
        <v>0</v>
      </c>
      <c r="X45">
        <v>0</v>
      </c>
      <c r="Y45">
        <v>6550</v>
      </c>
      <c r="Z45">
        <v>3607</v>
      </c>
      <c r="AA45" t="s">
        <v>68</v>
      </c>
      <c r="AB45" t="s">
        <v>73</v>
      </c>
      <c r="AC45" t="s">
        <v>74</v>
      </c>
      <c r="AD45" t="s">
        <v>87</v>
      </c>
      <c r="AF45">
        <v>6550</v>
      </c>
      <c r="AG45">
        <v>6550</v>
      </c>
      <c r="AH45">
        <v>0</v>
      </c>
      <c r="AI45">
        <v>0</v>
      </c>
      <c r="AJ45">
        <v>0</v>
      </c>
      <c r="AK45" t="s">
        <v>88</v>
      </c>
      <c r="AL45" t="s">
        <v>89</v>
      </c>
      <c r="AM45" t="s">
        <v>90</v>
      </c>
      <c r="AQ45" t="s">
        <v>68</v>
      </c>
      <c r="AR45" t="s">
        <v>68</v>
      </c>
      <c r="AS45" t="s">
        <v>68</v>
      </c>
      <c r="AT45" t="s">
        <v>68</v>
      </c>
      <c r="AU45" t="s">
        <v>82</v>
      </c>
      <c r="AV45" t="s">
        <v>86</v>
      </c>
      <c r="AW45" t="s">
        <v>71</v>
      </c>
      <c r="AY45" t="s">
        <v>77</v>
      </c>
      <c r="BB45">
        <v>0</v>
      </c>
      <c r="BC45">
        <v>9392.12890625</v>
      </c>
      <c r="BD45">
        <v>463.243255519939</v>
      </c>
      <c r="BE45">
        <v>0.215614543255954</v>
      </c>
    </row>
    <row r="46" spans="1:60" x14ac:dyDescent="0.3">
      <c r="A46">
        <v>3</v>
      </c>
      <c r="B46" t="s">
        <v>91</v>
      </c>
      <c r="C46" t="s">
        <v>92</v>
      </c>
      <c r="E46" t="s">
        <v>93</v>
      </c>
      <c r="F46" t="s">
        <v>94</v>
      </c>
      <c r="G46" t="s">
        <v>93</v>
      </c>
      <c r="H46" t="s">
        <v>95</v>
      </c>
      <c r="J46" t="s">
        <v>65</v>
      </c>
      <c r="K46" t="s">
        <v>96</v>
      </c>
      <c r="L46" t="s">
        <v>67</v>
      </c>
      <c r="M46" t="s">
        <v>68</v>
      </c>
      <c r="N46" t="s">
        <v>97</v>
      </c>
      <c r="O46" t="s">
        <v>98</v>
      </c>
      <c r="Q46" t="s">
        <v>99</v>
      </c>
      <c r="R46" t="s">
        <v>98</v>
      </c>
      <c r="S46" t="s">
        <v>100</v>
      </c>
      <c r="U46" t="s">
        <v>101</v>
      </c>
      <c r="V46">
        <v>0</v>
      </c>
      <c r="W46">
        <v>0</v>
      </c>
      <c r="X46">
        <v>0</v>
      </c>
      <c r="Y46">
        <v>18100</v>
      </c>
      <c r="Z46">
        <v>16290</v>
      </c>
      <c r="AA46" t="s">
        <v>68</v>
      </c>
      <c r="AB46" t="s">
        <v>73</v>
      </c>
      <c r="AC46" t="s">
        <v>74</v>
      </c>
      <c r="AD46" t="s">
        <v>99</v>
      </c>
      <c r="AF46">
        <v>18100</v>
      </c>
      <c r="AG46">
        <v>18100</v>
      </c>
      <c r="AH46">
        <v>0</v>
      </c>
      <c r="AI46">
        <v>0</v>
      </c>
      <c r="AJ46">
        <v>0</v>
      </c>
      <c r="AL46" t="s">
        <v>89</v>
      </c>
      <c r="AM46" t="s">
        <v>102</v>
      </c>
      <c r="AQ46" t="s">
        <v>68</v>
      </c>
      <c r="AR46" t="s">
        <v>68</v>
      </c>
      <c r="AS46" t="s">
        <v>68</v>
      </c>
      <c r="AT46" t="s">
        <v>76</v>
      </c>
      <c r="AU46" t="s">
        <v>95</v>
      </c>
      <c r="AV46" t="s">
        <v>98</v>
      </c>
      <c r="AW46" t="s">
        <v>100</v>
      </c>
      <c r="AY46" t="s">
        <v>103</v>
      </c>
      <c r="BB46">
        <v>0</v>
      </c>
      <c r="BC46">
        <v>9326.037109375</v>
      </c>
      <c r="BD46">
        <v>460.71452819658703</v>
      </c>
      <c r="BE46">
        <v>0.21409717885181401</v>
      </c>
    </row>
    <row r="47" spans="1:60" x14ac:dyDescent="0.3">
      <c r="A47">
        <v>4</v>
      </c>
      <c r="B47" t="s">
        <v>104</v>
      </c>
      <c r="C47" t="s">
        <v>105</v>
      </c>
      <c r="E47" t="s">
        <v>106</v>
      </c>
      <c r="F47" t="s">
        <v>107</v>
      </c>
      <c r="G47" t="s">
        <v>106</v>
      </c>
      <c r="H47" t="s">
        <v>108</v>
      </c>
      <c r="J47" t="s">
        <v>65</v>
      </c>
      <c r="K47" t="s">
        <v>109</v>
      </c>
      <c r="L47" t="s">
        <v>67</v>
      </c>
      <c r="M47" t="s">
        <v>68</v>
      </c>
      <c r="N47" t="s">
        <v>110</v>
      </c>
      <c r="O47" t="s">
        <v>98</v>
      </c>
      <c r="Q47" t="s">
        <v>111</v>
      </c>
      <c r="R47" t="s">
        <v>98</v>
      </c>
      <c r="S47" t="s">
        <v>100</v>
      </c>
      <c r="U47" t="s">
        <v>101</v>
      </c>
      <c r="V47">
        <v>0</v>
      </c>
      <c r="W47">
        <v>0</v>
      </c>
      <c r="X47">
        <v>0</v>
      </c>
      <c r="Y47">
        <v>18090</v>
      </c>
      <c r="Z47">
        <v>16281</v>
      </c>
      <c r="AA47" t="s">
        <v>68</v>
      </c>
      <c r="AB47" t="s">
        <v>73</v>
      </c>
      <c r="AC47" t="s">
        <v>74</v>
      </c>
      <c r="AD47" t="s">
        <v>111</v>
      </c>
      <c r="AF47">
        <v>18090</v>
      </c>
      <c r="AG47">
        <v>18090</v>
      </c>
      <c r="AH47">
        <v>0</v>
      </c>
      <c r="AI47">
        <v>0</v>
      </c>
      <c r="AJ47">
        <v>0</v>
      </c>
      <c r="AL47" t="s">
        <v>89</v>
      </c>
      <c r="AM47" t="s">
        <v>102</v>
      </c>
      <c r="AQ47" t="s">
        <v>68</v>
      </c>
      <c r="AR47" t="s">
        <v>68</v>
      </c>
      <c r="AS47" t="s">
        <v>68</v>
      </c>
      <c r="AT47" t="s">
        <v>76</v>
      </c>
      <c r="AU47" t="s">
        <v>108</v>
      </c>
      <c r="AV47" t="s">
        <v>98</v>
      </c>
      <c r="AW47" t="s">
        <v>100</v>
      </c>
      <c r="AY47" t="s">
        <v>103</v>
      </c>
      <c r="BB47">
        <v>0</v>
      </c>
      <c r="BC47">
        <v>9285.671875</v>
      </c>
      <c r="BD47">
        <v>459.16345607047901</v>
      </c>
      <c r="BE47">
        <v>0.21317052540323</v>
      </c>
    </row>
    <row r="48" spans="1:60" x14ac:dyDescent="0.3">
      <c r="A48">
        <v>5</v>
      </c>
      <c r="B48" t="s">
        <v>112</v>
      </c>
      <c r="C48" t="s">
        <v>113</v>
      </c>
      <c r="E48" t="s">
        <v>114</v>
      </c>
      <c r="F48" t="s">
        <v>115</v>
      </c>
      <c r="G48" t="s">
        <v>114</v>
      </c>
      <c r="H48" t="s">
        <v>116</v>
      </c>
      <c r="J48" t="s">
        <v>65</v>
      </c>
      <c r="K48" t="s">
        <v>117</v>
      </c>
      <c r="L48" t="s">
        <v>67</v>
      </c>
      <c r="M48" t="s">
        <v>68</v>
      </c>
      <c r="N48" t="s">
        <v>118</v>
      </c>
      <c r="O48" t="s">
        <v>98</v>
      </c>
      <c r="Q48" t="s">
        <v>119</v>
      </c>
      <c r="R48" t="s">
        <v>98</v>
      </c>
      <c r="S48" t="s">
        <v>100</v>
      </c>
      <c r="U48" t="s">
        <v>101</v>
      </c>
      <c r="V48">
        <v>0</v>
      </c>
      <c r="W48">
        <v>0</v>
      </c>
      <c r="X48">
        <v>0</v>
      </c>
      <c r="Y48">
        <v>18090</v>
      </c>
      <c r="Z48">
        <v>16281</v>
      </c>
      <c r="AA48" t="s">
        <v>68</v>
      </c>
      <c r="AB48" t="s">
        <v>73</v>
      </c>
      <c r="AC48" t="s">
        <v>74</v>
      </c>
      <c r="AD48" t="s">
        <v>119</v>
      </c>
      <c r="AF48">
        <v>18090</v>
      </c>
      <c r="AG48">
        <v>18090</v>
      </c>
      <c r="AH48">
        <v>0</v>
      </c>
      <c r="AI48">
        <v>0</v>
      </c>
      <c r="AJ48">
        <v>0</v>
      </c>
      <c r="AL48" t="s">
        <v>89</v>
      </c>
      <c r="AM48" t="s">
        <v>102</v>
      </c>
      <c r="AQ48" t="s">
        <v>68</v>
      </c>
      <c r="AR48" t="s">
        <v>68</v>
      </c>
      <c r="AS48" t="s">
        <v>68</v>
      </c>
      <c r="AT48" t="s">
        <v>76</v>
      </c>
      <c r="AU48" t="s">
        <v>116</v>
      </c>
      <c r="AV48" t="s">
        <v>98</v>
      </c>
      <c r="AW48" t="s">
        <v>100</v>
      </c>
      <c r="AY48" t="s">
        <v>103</v>
      </c>
      <c r="BB48">
        <v>0</v>
      </c>
      <c r="BC48">
        <v>9272.33203125</v>
      </c>
      <c r="BD48">
        <v>458.66509940266599</v>
      </c>
      <c r="BE48">
        <v>0.21286440694109199</v>
      </c>
    </row>
    <row r="49" spans="1:57" x14ac:dyDescent="0.3">
      <c r="A49">
        <v>6</v>
      </c>
      <c r="B49" t="s">
        <v>120</v>
      </c>
      <c r="C49" t="s">
        <v>121</v>
      </c>
      <c r="E49" t="s">
        <v>122</v>
      </c>
      <c r="F49" t="s">
        <v>123</v>
      </c>
      <c r="G49" t="s">
        <v>122</v>
      </c>
      <c r="H49" t="s">
        <v>124</v>
      </c>
      <c r="J49" t="s">
        <v>83</v>
      </c>
      <c r="K49" t="s">
        <v>125</v>
      </c>
      <c r="L49" t="s">
        <v>67</v>
      </c>
      <c r="M49" t="s">
        <v>68</v>
      </c>
      <c r="N49" t="s">
        <v>126</v>
      </c>
      <c r="O49" t="s">
        <v>98</v>
      </c>
      <c r="Q49" t="s">
        <v>127</v>
      </c>
      <c r="R49" t="s">
        <v>98</v>
      </c>
      <c r="S49" t="s">
        <v>100</v>
      </c>
      <c r="U49" t="s">
        <v>101</v>
      </c>
      <c r="V49">
        <v>0</v>
      </c>
      <c r="W49">
        <v>0</v>
      </c>
      <c r="X49">
        <v>0</v>
      </c>
      <c r="Y49">
        <v>38750</v>
      </c>
      <c r="Z49">
        <v>21342</v>
      </c>
      <c r="AA49" t="s">
        <v>68</v>
      </c>
      <c r="AB49" t="s">
        <v>73</v>
      </c>
      <c r="AC49" t="s">
        <v>74</v>
      </c>
      <c r="AD49" t="s">
        <v>127</v>
      </c>
      <c r="AF49">
        <v>38750</v>
      </c>
      <c r="AG49">
        <v>3680</v>
      </c>
      <c r="AH49">
        <v>0</v>
      </c>
      <c r="AI49">
        <v>35070</v>
      </c>
      <c r="AJ49">
        <v>1</v>
      </c>
      <c r="AL49" t="s">
        <v>89</v>
      </c>
      <c r="AM49" t="s">
        <v>102</v>
      </c>
      <c r="AQ49" t="s">
        <v>68</v>
      </c>
      <c r="AR49" t="s">
        <v>68</v>
      </c>
      <c r="AS49" t="s">
        <v>68</v>
      </c>
      <c r="AT49" t="s">
        <v>68</v>
      </c>
      <c r="AU49" t="s">
        <v>124</v>
      </c>
      <c r="AV49" t="s">
        <v>98</v>
      </c>
      <c r="AW49" t="s">
        <v>100</v>
      </c>
      <c r="AY49" t="s">
        <v>103</v>
      </c>
      <c r="BB49">
        <v>0</v>
      </c>
      <c r="BC49">
        <v>5620.732421875</v>
      </c>
      <c r="BD49">
        <v>316.862600056269</v>
      </c>
      <c r="BE49">
        <v>0.129034848122209</v>
      </c>
    </row>
    <row r="50" spans="1:57" x14ac:dyDescent="0.3">
      <c r="A50">
        <v>7</v>
      </c>
      <c r="B50" t="s">
        <v>128</v>
      </c>
      <c r="C50" t="s">
        <v>129</v>
      </c>
      <c r="E50" t="s">
        <v>130</v>
      </c>
      <c r="F50" t="s">
        <v>131</v>
      </c>
      <c r="G50" t="s">
        <v>130</v>
      </c>
      <c r="H50" t="s">
        <v>132</v>
      </c>
      <c r="J50" t="s">
        <v>65</v>
      </c>
      <c r="K50" t="s">
        <v>133</v>
      </c>
      <c r="L50" t="s">
        <v>67</v>
      </c>
      <c r="M50" t="s">
        <v>76</v>
      </c>
      <c r="N50" t="s">
        <v>134</v>
      </c>
      <c r="O50" t="s">
        <v>135</v>
      </c>
      <c r="Q50" t="s">
        <v>136</v>
      </c>
      <c r="R50" t="s">
        <v>137</v>
      </c>
      <c r="S50" t="s">
        <v>138</v>
      </c>
      <c r="U50" t="s">
        <v>139</v>
      </c>
      <c r="V50">
        <v>0</v>
      </c>
      <c r="W50">
        <v>0</v>
      </c>
      <c r="X50">
        <v>0</v>
      </c>
      <c r="Y50">
        <v>86420</v>
      </c>
      <c r="Z50">
        <v>77778</v>
      </c>
      <c r="AA50" t="s">
        <v>68</v>
      </c>
      <c r="AB50" t="s">
        <v>73</v>
      </c>
      <c r="AC50" t="s">
        <v>74</v>
      </c>
      <c r="AD50" t="s">
        <v>136</v>
      </c>
      <c r="AF50">
        <v>86420</v>
      </c>
      <c r="AG50">
        <v>38030</v>
      </c>
      <c r="AH50">
        <v>48390</v>
      </c>
      <c r="AI50">
        <v>0</v>
      </c>
      <c r="AJ50">
        <v>0</v>
      </c>
      <c r="AK50" t="s">
        <v>88</v>
      </c>
      <c r="AL50" t="s">
        <v>140</v>
      </c>
      <c r="AM50" t="s">
        <v>141</v>
      </c>
      <c r="AN50" t="s">
        <v>142</v>
      </c>
      <c r="AQ50" t="s">
        <v>68</v>
      </c>
      <c r="AR50" t="s">
        <v>68</v>
      </c>
      <c r="AS50" t="s">
        <v>68</v>
      </c>
      <c r="AT50" t="s">
        <v>76</v>
      </c>
      <c r="AU50" t="s">
        <v>132</v>
      </c>
      <c r="AV50" t="s">
        <v>143</v>
      </c>
      <c r="AW50" t="s">
        <v>138</v>
      </c>
      <c r="AY50" t="s">
        <v>67</v>
      </c>
      <c r="BB50">
        <v>0</v>
      </c>
      <c r="BC50">
        <v>15496.6171875</v>
      </c>
      <c r="BD50">
        <v>532.92475862784795</v>
      </c>
      <c r="BE50">
        <v>0.35575492916276003</v>
      </c>
    </row>
    <row r="51" spans="1:57" x14ac:dyDescent="0.3">
      <c r="A51">
        <v>8</v>
      </c>
      <c r="B51" t="s">
        <v>144</v>
      </c>
      <c r="C51" t="s">
        <v>145</v>
      </c>
      <c r="E51" t="s">
        <v>146</v>
      </c>
      <c r="F51" t="s">
        <v>147</v>
      </c>
      <c r="G51" t="s">
        <v>146</v>
      </c>
      <c r="H51" t="s">
        <v>148</v>
      </c>
      <c r="J51" t="s">
        <v>65</v>
      </c>
      <c r="K51" t="s">
        <v>149</v>
      </c>
      <c r="L51" t="s">
        <v>67</v>
      </c>
      <c r="M51" t="s">
        <v>68</v>
      </c>
      <c r="N51" t="s">
        <v>150</v>
      </c>
      <c r="O51" t="s">
        <v>151</v>
      </c>
      <c r="Q51" t="s">
        <v>152</v>
      </c>
      <c r="R51" t="s">
        <v>98</v>
      </c>
      <c r="S51" t="s">
        <v>100</v>
      </c>
      <c r="U51" t="s">
        <v>101</v>
      </c>
      <c r="V51">
        <v>0</v>
      </c>
      <c r="W51">
        <v>0</v>
      </c>
      <c r="X51">
        <v>0</v>
      </c>
      <c r="Y51">
        <v>87710</v>
      </c>
      <c r="Z51">
        <v>78939</v>
      </c>
      <c r="AA51" t="s">
        <v>68</v>
      </c>
      <c r="AB51" t="s">
        <v>73</v>
      </c>
      <c r="AC51" t="s">
        <v>74</v>
      </c>
      <c r="AD51" t="s">
        <v>152</v>
      </c>
      <c r="AF51">
        <v>87710</v>
      </c>
      <c r="AG51">
        <v>46750</v>
      </c>
      <c r="AH51">
        <v>40960</v>
      </c>
      <c r="AI51">
        <v>0</v>
      </c>
      <c r="AJ51">
        <v>0</v>
      </c>
      <c r="AL51" t="s">
        <v>89</v>
      </c>
      <c r="AM51" t="s">
        <v>153</v>
      </c>
      <c r="AN51" t="s">
        <v>154</v>
      </c>
      <c r="AQ51" t="s">
        <v>68</v>
      </c>
      <c r="AR51" t="s">
        <v>68</v>
      </c>
      <c r="AS51" t="s">
        <v>68</v>
      </c>
      <c r="AT51" t="s">
        <v>76</v>
      </c>
      <c r="AU51" t="s">
        <v>148</v>
      </c>
      <c r="AV51" t="s">
        <v>155</v>
      </c>
      <c r="AW51" t="s">
        <v>100</v>
      </c>
      <c r="AY51" t="s">
        <v>103</v>
      </c>
      <c r="BB51">
        <v>0</v>
      </c>
      <c r="BC51">
        <v>14346.89453125</v>
      </c>
      <c r="BD51">
        <v>483.45405818753198</v>
      </c>
      <c r="BE51">
        <v>0.32936062604270699</v>
      </c>
    </row>
    <row r="52" spans="1:57" x14ac:dyDescent="0.3">
      <c r="A52">
        <v>9</v>
      </c>
      <c r="B52" t="s">
        <v>156</v>
      </c>
      <c r="C52" t="s">
        <v>157</v>
      </c>
      <c r="E52" t="s">
        <v>158</v>
      </c>
      <c r="F52" t="s">
        <v>159</v>
      </c>
      <c r="G52" t="s">
        <v>158</v>
      </c>
      <c r="H52" t="s">
        <v>160</v>
      </c>
      <c r="J52" t="s">
        <v>65</v>
      </c>
      <c r="K52" t="s">
        <v>161</v>
      </c>
      <c r="L52" t="s">
        <v>67</v>
      </c>
      <c r="M52" t="s">
        <v>68</v>
      </c>
      <c r="N52" t="s">
        <v>162</v>
      </c>
      <c r="O52" t="s">
        <v>163</v>
      </c>
      <c r="Q52" t="s">
        <v>164</v>
      </c>
      <c r="R52" t="s">
        <v>163</v>
      </c>
      <c r="S52" t="s">
        <v>165</v>
      </c>
      <c r="U52" t="s">
        <v>139</v>
      </c>
      <c r="V52">
        <v>0</v>
      </c>
      <c r="W52">
        <v>0</v>
      </c>
      <c r="X52">
        <v>0</v>
      </c>
      <c r="Y52">
        <v>93860</v>
      </c>
      <c r="Z52">
        <v>84474</v>
      </c>
      <c r="AA52" t="s">
        <v>68</v>
      </c>
      <c r="AB52" t="s">
        <v>73</v>
      </c>
      <c r="AC52" t="s">
        <v>74</v>
      </c>
      <c r="AD52" t="s">
        <v>164</v>
      </c>
      <c r="AF52">
        <v>93860</v>
      </c>
      <c r="AG52">
        <v>25350</v>
      </c>
      <c r="AH52">
        <v>68510</v>
      </c>
      <c r="AI52">
        <v>0</v>
      </c>
      <c r="AJ52">
        <v>0</v>
      </c>
      <c r="AL52" t="s">
        <v>166</v>
      </c>
      <c r="AM52" t="s">
        <v>167</v>
      </c>
      <c r="AQ52" t="s">
        <v>68</v>
      </c>
      <c r="AR52" t="s">
        <v>68</v>
      </c>
      <c r="AS52" t="s">
        <v>68</v>
      </c>
      <c r="AT52" t="s">
        <v>76</v>
      </c>
      <c r="AU52" t="s">
        <v>160</v>
      </c>
      <c r="AV52" t="s">
        <v>163</v>
      </c>
      <c r="AW52" t="s">
        <v>165</v>
      </c>
      <c r="AY52" t="s">
        <v>67</v>
      </c>
      <c r="BB52">
        <v>0</v>
      </c>
      <c r="BC52">
        <v>7855.150390625</v>
      </c>
      <c r="BD52">
        <v>371.7027203888</v>
      </c>
      <c r="BE52">
        <v>0.18033013200885001</v>
      </c>
    </row>
    <row r="53" spans="1:57" x14ac:dyDescent="0.3">
      <c r="A53">
        <v>10</v>
      </c>
      <c r="B53" t="s">
        <v>168</v>
      </c>
      <c r="C53" t="s">
        <v>169</v>
      </c>
      <c r="E53" t="s">
        <v>170</v>
      </c>
      <c r="F53" t="s">
        <v>171</v>
      </c>
      <c r="G53" t="s">
        <v>170</v>
      </c>
      <c r="H53" t="s">
        <v>172</v>
      </c>
      <c r="J53" t="s">
        <v>65</v>
      </c>
      <c r="K53" t="s">
        <v>173</v>
      </c>
      <c r="L53" t="s">
        <v>67</v>
      </c>
      <c r="M53" t="s">
        <v>68</v>
      </c>
      <c r="N53" t="s">
        <v>174</v>
      </c>
      <c r="O53" t="s">
        <v>175</v>
      </c>
      <c r="Q53" t="s">
        <v>176</v>
      </c>
      <c r="R53" t="s">
        <v>177</v>
      </c>
      <c r="S53" t="s">
        <v>178</v>
      </c>
      <c r="U53" t="s">
        <v>179</v>
      </c>
      <c r="V53">
        <v>0</v>
      </c>
      <c r="W53">
        <v>0</v>
      </c>
      <c r="X53">
        <v>0</v>
      </c>
      <c r="Y53">
        <v>80410</v>
      </c>
      <c r="Z53">
        <v>72369</v>
      </c>
      <c r="AA53" t="s">
        <v>68</v>
      </c>
      <c r="AB53" t="s">
        <v>73</v>
      </c>
      <c r="AC53" t="s">
        <v>74</v>
      </c>
      <c r="AD53" t="s">
        <v>176</v>
      </c>
      <c r="AF53">
        <v>80410</v>
      </c>
      <c r="AG53">
        <v>34500</v>
      </c>
      <c r="AH53">
        <v>45910</v>
      </c>
      <c r="AI53">
        <v>0</v>
      </c>
      <c r="AJ53">
        <v>0</v>
      </c>
      <c r="AL53" t="s">
        <v>180</v>
      </c>
      <c r="AM53" t="s">
        <v>181</v>
      </c>
      <c r="AQ53" t="s">
        <v>68</v>
      </c>
      <c r="AR53" t="s">
        <v>68</v>
      </c>
      <c r="AS53" t="s">
        <v>68</v>
      </c>
      <c r="AT53" t="s">
        <v>76</v>
      </c>
      <c r="AU53" t="s">
        <v>172</v>
      </c>
      <c r="AV53" t="s">
        <v>175</v>
      </c>
      <c r="AW53" t="s">
        <v>178</v>
      </c>
      <c r="AY53" t="s">
        <v>182</v>
      </c>
      <c r="BB53">
        <v>0</v>
      </c>
      <c r="BC53">
        <v>14109.982421875</v>
      </c>
      <c r="BD53">
        <v>475.210253156916</v>
      </c>
      <c r="BE53">
        <v>0.32392189115122699</v>
      </c>
    </row>
    <row r="54" spans="1:57" x14ac:dyDescent="0.3">
      <c r="A54">
        <v>11</v>
      </c>
      <c r="B54" t="s">
        <v>183</v>
      </c>
      <c r="C54" t="s">
        <v>184</v>
      </c>
      <c r="E54" t="s">
        <v>185</v>
      </c>
      <c r="F54" t="s">
        <v>186</v>
      </c>
      <c r="G54" t="s">
        <v>185</v>
      </c>
      <c r="H54" t="s">
        <v>187</v>
      </c>
      <c r="J54" t="s">
        <v>65</v>
      </c>
      <c r="K54" t="s">
        <v>188</v>
      </c>
      <c r="L54" t="s">
        <v>67</v>
      </c>
      <c r="M54" t="s">
        <v>68</v>
      </c>
      <c r="N54" t="s">
        <v>189</v>
      </c>
      <c r="O54" t="s">
        <v>190</v>
      </c>
      <c r="Q54" t="s">
        <v>191</v>
      </c>
      <c r="R54" t="s">
        <v>177</v>
      </c>
      <c r="S54" t="s">
        <v>178</v>
      </c>
      <c r="U54" t="s">
        <v>179</v>
      </c>
      <c r="V54">
        <v>0</v>
      </c>
      <c r="W54">
        <v>0</v>
      </c>
      <c r="X54">
        <v>0</v>
      </c>
      <c r="Y54">
        <v>179150</v>
      </c>
      <c r="Z54">
        <v>161235</v>
      </c>
      <c r="AA54" t="s">
        <v>68</v>
      </c>
      <c r="AB54" t="s">
        <v>73</v>
      </c>
      <c r="AC54" t="s">
        <v>74</v>
      </c>
      <c r="AD54" t="s">
        <v>191</v>
      </c>
      <c r="AF54">
        <v>179150</v>
      </c>
      <c r="AG54">
        <v>36000</v>
      </c>
      <c r="AH54">
        <v>143150</v>
      </c>
      <c r="AI54">
        <v>0</v>
      </c>
      <c r="AJ54">
        <v>0</v>
      </c>
      <c r="AL54" t="s">
        <v>140</v>
      </c>
      <c r="AM54" t="s">
        <v>192</v>
      </c>
      <c r="AQ54" t="s">
        <v>68</v>
      </c>
      <c r="AR54" t="s">
        <v>68</v>
      </c>
      <c r="AS54" t="s">
        <v>68</v>
      </c>
      <c r="AT54" t="s">
        <v>76</v>
      </c>
      <c r="AU54" t="s">
        <v>187</v>
      </c>
      <c r="AV54" t="s">
        <v>190</v>
      </c>
      <c r="AW54" t="s">
        <v>178</v>
      </c>
      <c r="AY54" t="s">
        <v>182</v>
      </c>
      <c r="BB54">
        <v>0</v>
      </c>
      <c r="BC54">
        <v>14615.013671875</v>
      </c>
      <c r="BD54">
        <v>523.29764867112306</v>
      </c>
      <c r="BE54">
        <v>0.33551589432270401</v>
      </c>
    </row>
    <row r="55" spans="1:57" x14ac:dyDescent="0.3">
      <c r="A55">
        <v>12</v>
      </c>
      <c r="B55" t="s">
        <v>193</v>
      </c>
      <c r="C55" t="s">
        <v>194</v>
      </c>
      <c r="E55" t="s">
        <v>195</v>
      </c>
      <c r="F55" t="s">
        <v>196</v>
      </c>
      <c r="G55" t="s">
        <v>195</v>
      </c>
      <c r="H55" t="s">
        <v>197</v>
      </c>
      <c r="J55" t="s">
        <v>65</v>
      </c>
      <c r="K55" t="s">
        <v>198</v>
      </c>
      <c r="L55" t="s">
        <v>67</v>
      </c>
      <c r="M55" t="s">
        <v>68</v>
      </c>
      <c r="N55" t="s">
        <v>199</v>
      </c>
      <c r="O55" t="s">
        <v>135</v>
      </c>
      <c r="Q55" t="s">
        <v>136</v>
      </c>
      <c r="R55" t="s">
        <v>142</v>
      </c>
      <c r="S55" t="s">
        <v>138</v>
      </c>
      <c r="U55" t="s">
        <v>139</v>
      </c>
      <c r="V55">
        <v>0</v>
      </c>
      <c r="W55">
        <v>0</v>
      </c>
      <c r="X55">
        <v>0</v>
      </c>
      <c r="Y55">
        <v>50270</v>
      </c>
      <c r="Z55">
        <v>45243</v>
      </c>
      <c r="AA55" t="s">
        <v>68</v>
      </c>
      <c r="AB55" t="s">
        <v>73</v>
      </c>
      <c r="AC55" t="s">
        <v>74</v>
      </c>
      <c r="AD55" t="s">
        <v>136</v>
      </c>
      <c r="AF55">
        <v>50270</v>
      </c>
      <c r="AG55">
        <v>22500</v>
      </c>
      <c r="AH55">
        <v>27770</v>
      </c>
      <c r="AI55">
        <v>0</v>
      </c>
      <c r="AJ55">
        <v>0</v>
      </c>
      <c r="AL55" t="s">
        <v>140</v>
      </c>
      <c r="AM55" t="s">
        <v>142</v>
      </c>
      <c r="AN55" t="s">
        <v>141</v>
      </c>
      <c r="AQ55" t="s">
        <v>68</v>
      </c>
      <c r="AR55" t="s">
        <v>68</v>
      </c>
      <c r="AS55" t="s">
        <v>68</v>
      </c>
      <c r="AT55" t="s">
        <v>76</v>
      </c>
      <c r="AU55" t="s">
        <v>197</v>
      </c>
      <c r="AV55" t="s">
        <v>143</v>
      </c>
      <c r="AW55" t="s">
        <v>138</v>
      </c>
      <c r="AY55" t="s">
        <v>67</v>
      </c>
      <c r="BB55">
        <v>0</v>
      </c>
      <c r="BC55">
        <v>9126.9453125</v>
      </c>
      <c r="BD55">
        <v>462.36886022370601</v>
      </c>
      <c r="BE55">
        <v>0.20952672378308199</v>
      </c>
    </row>
    <row r="56" spans="1:57" x14ac:dyDescent="0.3">
      <c r="A56">
        <v>13</v>
      </c>
      <c r="B56" t="s">
        <v>200</v>
      </c>
      <c r="C56" t="s">
        <v>201</v>
      </c>
      <c r="E56" t="s">
        <v>202</v>
      </c>
      <c r="F56" t="s">
        <v>203</v>
      </c>
      <c r="G56" t="s">
        <v>202</v>
      </c>
      <c r="H56" t="s">
        <v>204</v>
      </c>
      <c r="J56" t="s">
        <v>83</v>
      </c>
      <c r="K56" t="s">
        <v>205</v>
      </c>
      <c r="L56" t="s">
        <v>67</v>
      </c>
      <c r="M56" t="s">
        <v>68</v>
      </c>
      <c r="N56" t="s">
        <v>206</v>
      </c>
      <c r="O56" t="s">
        <v>207</v>
      </c>
      <c r="R56" t="s">
        <v>207</v>
      </c>
      <c r="S56" t="s">
        <v>138</v>
      </c>
      <c r="U56" t="s">
        <v>139</v>
      </c>
      <c r="V56">
        <v>0</v>
      </c>
      <c r="W56">
        <v>0</v>
      </c>
      <c r="X56">
        <v>0</v>
      </c>
      <c r="Y56">
        <v>6300</v>
      </c>
      <c r="Z56">
        <v>3470</v>
      </c>
      <c r="AA56" t="s">
        <v>68</v>
      </c>
      <c r="AB56" t="s">
        <v>73</v>
      </c>
      <c r="AC56" t="s">
        <v>74</v>
      </c>
      <c r="AF56">
        <v>6300</v>
      </c>
      <c r="AG56">
        <v>6300</v>
      </c>
      <c r="AH56">
        <v>0</v>
      </c>
      <c r="AI56">
        <v>0</v>
      </c>
      <c r="AJ56">
        <v>0</v>
      </c>
      <c r="AL56" t="s">
        <v>140</v>
      </c>
      <c r="AM56" t="s">
        <v>207</v>
      </c>
      <c r="AQ56" t="s">
        <v>68</v>
      </c>
      <c r="AR56" t="s">
        <v>68</v>
      </c>
      <c r="AS56" t="s">
        <v>68</v>
      </c>
      <c r="AT56" t="s">
        <v>68</v>
      </c>
      <c r="AU56" t="s">
        <v>204</v>
      </c>
      <c r="AV56" t="s">
        <v>208</v>
      </c>
      <c r="AW56" t="s">
        <v>138</v>
      </c>
      <c r="AY56" t="s">
        <v>67</v>
      </c>
      <c r="BB56">
        <v>0</v>
      </c>
      <c r="BC56">
        <v>9121.19140625</v>
      </c>
      <c r="BD56">
        <v>462.13732648637699</v>
      </c>
      <c r="BE56">
        <v>0.20939452544694301</v>
      </c>
    </row>
    <row r="57" spans="1:57" x14ac:dyDescent="0.3">
      <c r="A57">
        <v>14</v>
      </c>
      <c r="B57" t="s">
        <v>209</v>
      </c>
      <c r="C57" t="s">
        <v>210</v>
      </c>
      <c r="E57" t="s">
        <v>211</v>
      </c>
      <c r="F57" t="s">
        <v>212</v>
      </c>
      <c r="G57" t="s">
        <v>211</v>
      </c>
      <c r="H57" t="s">
        <v>213</v>
      </c>
      <c r="J57" t="s">
        <v>65</v>
      </c>
      <c r="K57" t="s">
        <v>214</v>
      </c>
      <c r="L57" t="s">
        <v>67</v>
      </c>
      <c r="M57" t="s">
        <v>68</v>
      </c>
      <c r="N57" t="s">
        <v>215</v>
      </c>
      <c r="O57" t="s">
        <v>216</v>
      </c>
      <c r="Q57" t="s">
        <v>217</v>
      </c>
      <c r="R57" t="s">
        <v>218</v>
      </c>
      <c r="S57" t="s">
        <v>219</v>
      </c>
      <c r="U57" t="s">
        <v>220</v>
      </c>
      <c r="V57">
        <v>0</v>
      </c>
      <c r="W57">
        <v>0</v>
      </c>
      <c r="X57">
        <v>0</v>
      </c>
      <c r="Y57">
        <v>3956880</v>
      </c>
      <c r="Z57">
        <v>3561192</v>
      </c>
      <c r="AA57" t="s">
        <v>68</v>
      </c>
      <c r="AB57" t="s">
        <v>73</v>
      </c>
      <c r="AC57" t="s">
        <v>74</v>
      </c>
      <c r="AD57" t="s">
        <v>217</v>
      </c>
      <c r="AF57">
        <v>3956880</v>
      </c>
      <c r="AG57">
        <v>1277600</v>
      </c>
      <c r="AH57">
        <v>2679280</v>
      </c>
      <c r="AI57">
        <v>0</v>
      </c>
      <c r="AJ57">
        <v>0</v>
      </c>
      <c r="AL57" t="s">
        <v>75</v>
      </c>
      <c r="AM57" t="s">
        <v>216</v>
      </c>
      <c r="AQ57" t="s">
        <v>68</v>
      </c>
      <c r="AR57" t="s">
        <v>68</v>
      </c>
      <c r="AS57" t="s">
        <v>68</v>
      </c>
      <c r="AT57" t="s">
        <v>76</v>
      </c>
      <c r="AU57" t="s">
        <v>213</v>
      </c>
      <c r="AV57" t="s">
        <v>218</v>
      </c>
      <c r="AW57" t="s">
        <v>219</v>
      </c>
      <c r="AY57" t="s">
        <v>221</v>
      </c>
      <c r="BB57">
        <v>0</v>
      </c>
      <c r="BC57">
        <v>386225.19921875</v>
      </c>
      <c r="BD57">
        <v>2698.1677305018902</v>
      </c>
      <c r="BE57">
        <v>8.8665458188528792</v>
      </c>
    </row>
    <row r="58" spans="1:57" x14ac:dyDescent="0.3">
      <c r="A58">
        <v>15</v>
      </c>
      <c r="B58" t="s">
        <v>222</v>
      </c>
      <c r="C58" t="s">
        <v>223</v>
      </c>
      <c r="E58" t="s">
        <v>224</v>
      </c>
      <c r="F58" t="s">
        <v>225</v>
      </c>
      <c r="G58" t="s">
        <v>224</v>
      </c>
      <c r="H58" t="s">
        <v>226</v>
      </c>
      <c r="J58" t="s">
        <v>65</v>
      </c>
      <c r="K58" t="s">
        <v>227</v>
      </c>
      <c r="L58" t="s">
        <v>67</v>
      </c>
      <c r="M58" t="s">
        <v>68</v>
      </c>
      <c r="N58" t="s">
        <v>228</v>
      </c>
      <c r="O58" t="s">
        <v>229</v>
      </c>
      <c r="Q58" t="s">
        <v>230</v>
      </c>
      <c r="R58" t="s">
        <v>231</v>
      </c>
      <c r="S58" t="s">
        <v>232</v>
      </c>
      <c r="U58" t="s">
        <v>233</v>
      </c>
      <c r="V58">
        <v>0</v>
      </c>
      <c r="W58">
        <v>0</v>
      </c>
      <c r="X58">
        <v>0</v>
      </c>
      <c r="Y58">
        <v>400730</v>
      </c>
      <c r="Z58">
        <v>360657</v>
      </c>
      <c r="AA58" t="s">
        <v>68</v>
      </c>
      <c r="AB58" t="s">
        <v>73</v>
      </c>
      <c r="AC58" t="s">
        <v>74</v>
      </c>
      <c r="AD58" t="s">
        <v>230</v>
      </c>
      <c r="AF58">
        <v>400730</v>
      </c>
      <c r="AG58">
        <v>116070</v>
      </c>
      <c r="AH58">
        <v>284660</v>
      </c>
      <c r="AI58">
        <v>0</v>
      </c>
      <c r="AJ58">
        <v>0</v>
      </c>
      <c r="AL58" t="s">
        <v>234</v>
      </c>
      <c r="AM58" t="s">
        <v>235</v>
      </c>
      <c r="AQ58" t="s">
        <v>68</v>
      </c>
      <c r="AR58" t="s">
        <v>68</v>
      </c>
      <c r="AS58" t="s">
        <v>68</v>
      </c>
      <c r="AT58" t="s">
        <v>76</v>
      </c>
      <c r="AU58" t="s">
        <v>226</v>
      </c>
      <c r="AV58" t="s">
        <v>229</v>
      </c>
      <c r="AW58" t="s">
        <v>236</v>
      </c>
      <c r="AY58" t="s">
        <v>237</v>
      </c>
      <c r="BB58">
        <v>0</v>
      </c>
      <c r="BC58">
        <v>35725.3125</v>
      </c>
      <c r="BD58">
        <v>751.09251724889896</v>
      </c>
      <c r="BE58">
        <v>0.82014362070980695</v>
      </c>
    </row>
    <row r="59" spans="1:57" x14ac:dyDescent="0.3">
      <c r="A59">
        <v>16</v>
      </c>
      <c r="B59" t="s">
        <v>238</v>
      </c>
      <c r="C59" t="s">
        <v>239</v>
      </c>
      <c r="E59" t="s">
        <v>240</v>
      </c>
      <c r="F59" t="s">
        <v>241</v>
      </c>
      <c r="G59" t="s">
        <v>240</v>
      </c>
      <c r="H59" t="s">
        <v>242</v>
      </c>
      <c r="J59" t="s">
        <v>65</v>
      </c>
      <c r="K59" t="s">
        <v>243</v>
      </c>
      <c r="L59" t="s">
        <v>67</v>
      </c>
      <c r="M59" t="s">
        <v>68</v>
      </c>
      <c r="N59" t="s">
        <v>244</v>
      </c>
      <c r="O59" t="s">
        <v>245</v>
      </c>
      <c r="Q59" t="s">
        <v>246</v>
      </c>
      <c r="R59" t="s">
        <v>245</v>
      </c>
      <c r="S59" t="s">
        <v>247</v>
      </c>
      <c r="U59" t="s">
        <v>139</v>
      </c>
      <c r="V59">
        <v>0</v>
      </c>
      <c r="W59">
        <v>0</v>
      </c>
      <c r="X59">
        <v>0</v>
      </c>
      <c r="Y59">
        <v>287370</v>
      </c>
      <c r="Z59">
        <v>258633</v>
      </c>
      <c r="AA59" t="s">
        <v>68</v>
      </c>
      <c r="AB59" t="s">
        <v>73</v>
      </c>
      <c r="AC59" t="s">
        <v>74</v>
      </c>
      <c r="AD59" t="s">
        <v>246</v>
      </c>
      <c r="AF59">
        <v>287370</v>
      </c>
      <c r="AG59">
        <v>116130</v>
      </c>
      <c r="AH59">
        <v>171240</v>
      </c>
      <c r="AI59">
        <v>0</v>
      </c>
      <c r="AJ59">
        <v>0</v>
      </c>
      <c r="AL59" t="s">
        <v>248</v>
      </c>
      <c r="AM59" t="s">
        <v>249</v>
      </c>
      <c r="AQ59" t="s">
        <v>68</v>
      </c>
      <c r="AR59" t="s">
        <v>68</v>
      </c>
      <c r="AS59" t="s">
        <v>68</v>
      </c>
      <c r="AT59" t="s">
        <v>76</v>
      </c>
      <c r="AU59" t="s">
        <v>242</v>
      </c>
      <c r="AV59" t="s">
        <v>245</v>
      </c>
      <c r="AW59" t="s">
        <v>247</v>
      </c>
      <c r="AY59" t="s">
        <v>67</v>
      </c>
      <c r="BB59">
        <v>0</v>
      </c>
      <c r="BC59">
        <v>103226.68359375</v>
      </c>
      <c r="BD59">
        <v>1690.7028500675999</v>
      </c>
      <c r="BE59">
        <v>2.3697681312729002</v>
      </c>
    </row>
    <row r="60" spans="1:57" x14ac:dyDescent="0.3">
      <c r="A60">
        <v>17</v>
      </c>
      <c r="B60" t="s">
        <v>250</v>
      </c>
      <c r="C60" t="s">
        <v>251</v>
      </c>
      <c r="E60" t="s">
        <v>252</v>
      </c>
      <c r="F60" t="s">
        <v>253</v>
      </c>
      <c r="G60" t="s">
        <v>252</v>
      </c>
      <c r="H60" t="s">
        <v>254</v>
      </c>
      <c r="J60" t="s">
        <v>255</v>
      </c>
      <c r="M60" t="s">
        <v>68</v>
      </c>
      <c r="N60" t="s">
        <v>256</v>
      </c>
      <c r="O60" t="s">
        <v>257</v>
      </c>
      <c r="Q60" t="s">
        <v>258</v>
      </c>
      <c r="R60" t="s">
        <v>259</v>
      </c>
      <c r="S60" t="s">
        <v>260</v>
      </c>
      <c r="U60" t="s">
        <v>139</v>
      </c>
      <c r="V60">
        <v>4.88</v>
      </c>
      <c r="W60">
        <v>0</v>
      </c>
      <c r="X60">
        <v>4.88</v>
      </c>
      <c r="Y60">
        <v>0</v>
      </c>
      <c r="Z60">
        <v>0</v>
      </c>
      <c r="AA60" t="s">
        <v>68</v>
      </c>
      <c r="AB60" t="s">
        <v>73</v>
      </c>
      <c r="AC60" t="s">
        <v>74</v>
      </c>
      <c r="AD60" t="s">
        <v>258</v>
      </c>
      <c r="AF60">
        <v>0</v>
      </c>
      <c r="AG60">
        <v>0</v>
      </c>
      <c r="AH60">
        <v>0</v>
      </c>
      <c r="AI60">
        <v>0</v>
      </c>
      <c r="AJ60">
        <v>0</v>
      </c>
      <c r="AK60" t="s">
        <v>261</v>
      </c>
      <c r="AM60" t="s">
        <v>262</v>
      </c>
      <c r="AQ60" t="s">
        <v>68</v>
      </c>
      <c r="AR60" t="s">
        <v>68</v>
      </c>
      <c r="AS60" t="s">
        <v>68</v>
      </c>
      <c r="AT60" t="s">
        <v>68</v>
      </c>
      <c r="AU60" t="s">
        <v>254</v>
      </c>
      <c r="AV60" t="s">
        <v>257</v>
      </c>
      <c r="AW60" t="s">
        <v>260</v>
      </c>
      <c r="AY60" t="s">
        <v>67</v>
      </c>
      <c r="BB60">
        <v>0</v>
      </c>
      <c r="BC60">
        <v>212347.5546875</v>
      </c>
      <c r="BD60">
        <v>3123.3449272602802</v>
      </c>
      <c r="BE60">
        <v>4.8748480886993804</v>
      </c>
    </row>
    <row r="61" spans="1:57" x14ac:dyDescent="0.3">
      <c r="A61">
        <v>18</v>
      </c>
      <c r="B61" t="s">
        <v>263</v>
      </c>
      <c r="C61" t="s">
        <v>264</v>
      </c>
      <c r="E61" t="s">
        <v>265</v>
      </c>
      <c r="F61" t="s">
        <v>266</v>
      </c>
      <c r="G61" t="s">
        <v>265</v>
      </c>
      <c r="H61" t="s">
        <v>267</v>
      </c>
      <c r="J61" t="s">
        <v>255</v>
      </c>
      <c r="L61" t="s">
        <v>67</v>
      </c>
      <c r="M61" t="s">
        <v>68</v>
      </c>
      <c r="N61" t="s">
        <v>268</v>
      </c>
      <c r="O61" t="s">
        <v>269</v>
      </c>
      <c r="R61" t="s">
        <v>270</v>
      </c>
      <c r="S61" t="s">
        <v>271</v>
      </c>
      <c r="U61" t="s">
        <v>272</v>
      </c>
      <c r="V61">
        <v>0</v>
      </c>
      <c r="W61">
        <v>0</v>
      </c>
      <c r="X61">
        <v>0</v>
      </c>
      <c r="Y61">
        <v>0</v>
      </c>
      <c r="Z61">
        <v>0</v>
      </c>
      <c r="AA61" t="s">
        <v>68</v>
      </c>
      <c r="AB61" t="s">
        <v>73</v>
      </c>
      <c r="AC61" t="s">
        <v>74</v>
      </c>
      <c r="AF61">
        <v>0</v>
      </c>
      <c r="AG61">
        <v>0</v>
      </c>
      <c r="AH61">
        <v>0</v>
      </c>
      <c r="AI61">
        <v>0</v>
      </c>
      <c r="AJ61">
        <v>0</v>
      </c>
      <c r="AL61" t="s">
        <v>248</v>
      </c>
      <c r="AM61" t="s">
        <v>273</v>
      </c>
      <c r="AQ61" t="s">
        <v>68</v>
      </c>
      <c r="AR61" t="s">
        <v>68</v>
      </c>
      <c r="AS61" t="s">
        <v>68</v>
      </c>
      <c r="AT61" t="s">
        <v>68</v>
      </c>
      <c r="AU61" t="s">
        <v>267</v>
      </c>
      <c r="AV61" t="s">
        <v>269</v>
      </c>
      <c r="AW61" t="s">
        <v>271</v>
      </c>
      <c r="AY61" t="s">
        <v>274</v>
      </c>
      <c r="BB61">
        <v>0</v>
      </c>
      <c r="BC61">
        <v>467516.505859375</v>
      </c>
      <c r="BD61">
        <v>6254.7151673257604</v>
      </c>
      <c r="BE61">
        <v>10.732744808493299</v>
      </c>
    </row>
    <row r="62" spans="1:57" x14ac:dyDescent="0.3">
      <c r="A62">
        <v>19</v>
      </c>
      <c r="B62" t="s">
        <v>275</v>
      </c>
      <c r="C62" t="s">
        <v>276</v>
      </c>
      <c r="E62" t="s">
        <v>277</v>
      </c>
      <c r="F62" t="s">
        <v>278</v>
      </c>
      <c r="G62" t="s">
        <v>277</v>
      </c>
      <c r="H62" t="s">
        <v>279</v>
      </c>
      <c r="J62" t="s">
        <v>255</v>
      </c>
      <c r="L62" t="s">
        <v>67</v>
      </c>
      <c r="M62" t="s">
        <v>68</v>
      </c>
      <c r="N62" t="s">
        <v>280</v>
      </c>
      <c r="O62" t="s">
        <v>269</v>
      </c>
      <c r="R62" t="s">
        <v>270</v>
      </c>
      <c r="S62" t="s">
        <v>271</v>
      </c>
      <c r="U62" t="s">
        <v>272</v>
      </c>
      <c r="V62">
        <v>0</v>
      </c>
      <c r="W62">
        <v>0</v>
      </c>
      <c r="X62">
        <v>0</v>
      </c>
      <c r="Y62">
        <v>0</v>
      </c>
      <c r="Z62">
        <v>0</v>
      </c>
      <c r="AA62" t="s">
        <v>68</v>
      </c>
      <c r="AB62" t="s">
        <v>73</v>
      </c>
      <c r="AC62" t="s">
        <v>74</v>
      </c>
      <c r="AF62">
        <v>0</v>
      </c>
      <c r="AG62">
        <v>0</v>
      </c>
      <c r="AH62">
        <v>0</v>
      </c>
      <c r="AI62">
        <v>0</v>
      </c>
      <c r="AJ62">
        <v>0</v>
      </c>
      <c r="AK62" t="s">
        <v>261</v>
      </c>
      <c r="AM62" t="s">
        <v>273</v>
      </c>
      <c r="AQ62" t="s">
        <v>68</v>
      </c>
      <c r="AR62" t="s">
        <v>68</v>
      </c>
      <c r="AS62" t="s">
        <v>68</v>
      </c>
      <c r="AT62" t="s">
        <v>68</v>
      </c>
      <c r="AU62" t="s">
        <v>279</v>
      </c>
      <c r="AV62" t="s">
        <v>269</v>
      </c>
      <c r="AW62" t="s">
        <v>271</v>
      </c>
      <c r="AY62" t="s">
        <v>274</v>
      </c>
      <c r="BB62">
        <v>0</v>
      </c>
      <c r="BC62">
        <v>144766.701171875</v>
      </c>
      <c r="BD62">
        <v>1522.25688436924</v>
      </c>
      <c r="BE62">
        <v>3.3233994746578399</v>
      </c>
    </row>
    <row r="63" spans="1:57" x14ac:dyDescent="0.3">
      <c r="A63">
        <v>20</v>
      </c>
      <c r="B63" t="s">
        <v>281</v>
      </c>
      <c r="C63" t="s">
        <v>282</v>
      </c>
      <c r="E63" t="s">
        <v>283</v>
      </c>
      <c r="F63" t="s">
        <v>284</v>
      </c>
      <c r="G63" t="s">
        <v>283</v>
      </c>
      <c r="H63" t="s">
        <v>285</v>
      </c>
      <c r="J63" t="s">
        <v>255</v>
      </c>
      <c r="L63" t="s">
        <v>67</v>
      </c>
      <c r="M63" t="s">
        <v>68</v>
      </c>
      <c r="N63" t="s">
        <v>286</v>
      </c>
      <c r="O63" t="s">
        <v>269</v>
      </c>
      <c r="R63" t="s">
        <v>270</v>
      </c>
      <c r="S63" t="s">
        <v>271</v>
      </c>
      <c r="U63" t="s">
        <v>272</v>
      </c>
      <c r="V63">
        <v>0</v>
      </c>
      <c r="W63">
        <v>0</v>
      </c>
      <c r="X63">
        <v>0</v>
      </c>
      <c r="Y63">
        <v>0</v>
      </c>
      <c r="Z63">
        <v>0</v>
      </c>
      <c r="AA63" t="s">
        <v>68</v>
      </c>
      <c r="AB63" t="s">
        <v>73</v>
      </c>
      <c r="AC63" t="s">
        <v>74</v>
      </c>
      <c r="AF63">
        <v>0</v>
      </c>
      <c r="AG63">
        <v>0</v>
      </c>
      <c r="AH63">
        <v>0</v>
      </c>
      <c r="AI63">
        <v>0</v>
      </c>
      <c r="AJ63">
        <v>0</v>
      </c>
      <c r="AL63" t="s">
        <v>287</v>
      </c>
      <c r="AM63" t="s">
        <v>273</v>
      </c>
      <c r="AQ63" t="s">
        <v>68</v>
      </c>
      <c r="AR63" t="s">
        <v>68</v>
      </c>
      <c r="AS63" t="s">
        <v>68</v>
      </c>
      <c r="AT63" t="s">
        <v>68</v>
      </c>
      <c r="AU63" t="s">
        <v>285</v>
      </c>
      <c r="AV63" t="s">
        <v>269</v>
      </c>
      <c r="AW63" t="s">
        <v>271</v>
      </c>
      <c r="AY63" t="s">
        <v>274</v>
      </c>
      <c r="BB63">
        <v>0</v>
      </c>
      <c r="BC63">
        <v>41141.986328125</v>
      </c>
      <c r="BD63">
        <v>968.24817522264095</v>
      </c>
      <c r="BE63">
        <v>0.94449384327867603</v>
      </c>
    </row>
    <row r="64" spans="1:57" x14ac:dyDescent="0.3">
      <c r="A64">
        <v>21</v>
      </c>
      <c r="B64" t="s">
        <v>281</v>
      </c>
      <c r="C64" t="s">
        <v>282</v>
      </c>
      <c r="E64" t="s">
        <v>283</v>
      </c>
      <c r="F64" t="s">
        <v>288</v>
      </c>
      <c r="G64" t="s">
        <v>283</v>
      </c>
      <c r="H64" t="s">
        <v>285</v>
      </c>
      <c r="J64" t="s">
        <v>255</v>
      </c>
      <c r="L64" t="s">
        <v>67</v>
      </c>
      <c r="M64" t="s">
        <v>68</v>
      </c>
      <c r="N64" t="s">
        <v>286</v>
      </c>
      <c r="O64" t="s">
        <v>269</v>
      </c>
      <c r="R64" t="s">
        <v>270</v>
      </c>
      <c r="S64" t="s">
        <v>271</v>
      </c>
      <c r="U64" t="s">
        <v>272</v>
      </c>
      <c r="V64">
        <v>0</v>
      </c>
      <c r="W64">
        <v>0</v>
      </c>
      <c r="X64">
        <v>0</v>
      </c>
      <c r="Y64">
        <v>0</v>
      </c>
      <c r="Z64">
        <v>0</v>
      </c>
      <c r="AA64" t="s">
        <v>68</v>
      </c>
      <c r="AB64" t="s">
        <v>73</v>
      </c>
      <c r="AC64" t="s">
        <v>74</v>
      </c>
      <c r="AF64">
        <v>0</v>
      </c>
      <c r="AG64">
        <v>0</v>
      </c>
      <c r="AH64">
        <v>0</v>
      </c>
      <c r="AI64">
        <v>0</v>
      </c>
      <c r="AJ64">
        <v>0</v>
      </c>
      <c r="AL64" t="s">
        <v>287</v>
      </c>
      <c r="AM64" t="s">
        <v>273</v>
      </c>
      <c r="AQ64" t="s">
        <v>68</v>
      </c>
      <c r="AR64" t="s">
        <v>68</v>
      </c>
      <c r="AS64" t="s">
        <v>68</v>
      </c>
      <c r="AT64" t="s">
        <v>68</v>
      </c>
      <c r="AU64" t="s">
        <v>285</v>
      </c>
      <c r="AV64" t="s">
        <v>269</v>
      </c>
      <c r="AW64" t="s">
        <v>271</v>
      </c>
      <c r="AY64" t="s">
        <v>274</v>
      </c>
      <c r="BB64">
        <v>0</v>
      </c>
      <c r="BC64">
        <v>118647.9453125</v>
      </c>
      <c r="BD64">
        <v>1648.9797326882001</v>
      </c>
      <c r="BE64">
        <v>2.7237924440852699</v>
      </c>
    </row>
    <row r="65" spans="1:57" x14ac:dyDescent="0.3">
      <c r="A65">
        <v>22</v>
      </c>
      <c r="B65" t="s">
        <v>275</v>
      </c>
      <c r="C65" t="s">
        <v>276</v>
      </c>
      <c r="E65" t="s">
        <v>277</v>
      </c>
      <c r="F65" t="s">
        <v>289</v>
      </c>
      <c r="G65" t="s">
        <v>277</v>
      </c>
      <c r="H65" t="s">
        <v>279</v>
      </c>
      <c r="J65" t="s">
        <v>255</v>
      </c>
      <c r="L65" t="s">
        <v>67</v>
      </c>
      <c r="M65" t="s">
        <v>68</v>
      </c>
      <c r="N65" t="s">
        <v>280</v>
      </c>
      <c r="O65" t="s">
        <v>269</v>
      </c>
      <c r="R65" t="s">
        <v>270</v>
      </c>
      <c r="S65" t="s">
        <v>271</v>
      </c>
      <c r="U65" t="s">
        <v>272</v>
      </c>
      <c r="V65">
        <v>0</v>
      </c>
      <c r="W65">
        <v>0</v>
      </c>
      <c r="X65">
        <v>0</v>
      </c>
      <c r="Y65">
        <v>0</v>
      </c>
      <c r="Z65">
        <v>0</v>
      </c>
      <c r="AA65" t="s">
        <v>68</v>
      </c>
      <c r="AB65" t="s">
        <v>73</v>
      </c>
      <c r="AC65" t="s">
        <v>74</v>
      </c>
      <c r="AF65">
        <v>0</v>
      </c>
      <c r="AG65">
        <v>0</v>
      </c>
      <c r="AH65">
        <v>0</v>
      </c>
      <c r="AI65">
        <v>0</v>
      </c>
      <c r="AJ65">
        <v>0</v>
      </c>
      <c r="AK65" t="s">
        <v>261</v>
      </c>
      <c r="AM65" t="s">
        <v>273</v>
      </c>
      <c r="AQ65" t="s">
        <v>68</v>
      </c>
      <c r="AR65" t="s">
        <v>68</v>
      </c>
      <c r="AS65" t="s">
        <v>68</v>
      </c>
      <c r="AT65" t="s">
        <v>68</v>
      </c>
      <c r="AU65" t="s">
        <v>279</v>
      </c>
      <c r="AV65" t="s">
        <v>269</v>
      </c>
      <c r="AW65" t="s">
        <v>271</v>
      </c>
      <c r="AY65" t="s">
        <v>274</v>
      </c>
      <c r="BB65">
        <v>0</v>
      </c>
      <c r="BC65">
        <v>484366.3203125</v>
      </c>
      <c r="BD65">
        <v>5444.0692095648601</v>
      </c>
      <c r="BE65">
        <v>11.1195652994294</v>
      </c>
    </row>
    <row r="66" spans="1:57" x14ac:dyDescent="0.3">
      <c r="A66">
        <v>23</v>
      </c>
      <c r="B66" t="s">
        <v>290</v>
      </c>
      <c r="C66" t="s">
        <v>291</v>
      </c>
      <c r="E66" t="s">
        <v>292</v>
      </c>
      <c r="F66" t="s">
        <v>293</v>
      </c>
      <c r="G66" t="s">
        <v>292</v>
      </c>
      <c r="H66" t="s">
        <v>294</v>
      </c>
      <c r="J66" t="s">
        <v>65</v>
      </c>
      <c r="K66" t="s">
        <v>295</v>
      </c>
      <c r="L66" t="s">
        <v>67</v>
      </c>
      <c r="M66" t="s">
        <v>68</v>
      </c>
      <c r="N66" t="s">
        <v>296</v>
      </c>
      <c r="O66" t="s">
        <v>297</v>
      </c>
      <c r="Q66" t="s">
        <v>298</v>
      </c>
      <c r="R66" t="s">
        <v>299</v>
      </c>
      <c r="S66" t="s">
        <v>300</v>
      </c>
      <c r="U66" t="s">
        <v>301</v>
      </c>
      <c r="V66">
        <v>0</v>
      </c>
      <c r="W66">
        <v>0</v>
      </c>
      <c r="X66">
        <v>0</v>
      </c>
      <c r="Y66">
        <v>85880</v>
      </c>
      <c r="Z66">
        <v>77292</v>
      </c>
      <c r="AA66" t="s">
        <v>68</v>
      </c>
      <c r="AB66" t="s">
        <v>73</v>
      </c>
      <c r="AC66" t="s">
        <v>74</v>
      </c>
      <c r="AD66" t="s">
        <v>298</v>
      </c>
      <c r="AF66">
        <v>85880</v>
      </c>
      <c r="AG66">
        <v>16930</v>
      </c>
      <c r="AH66">
        <v>68950</v>
      </c>
      <c r="AI66">
        <v>0</v>
      </c>
      <c r="AJ66">
        <v>0</v>
      </c>
      <c r="AL66" t="s">
        <v>287</v>
      </c>
      <c r="AM66" t="s">
        <v>302</v>
      </c>
      <c r="AQ66" t="s">
        <v>68</v>
      </c>
      <c r="AR66" t="s">
        <v>68</v>
      </c>
      <c r="AS66" t="s">
        <v>68</v>
      </c>
      <c r="AT66" t="s">
        <v>68</v>
      </c>
      <c r="AU66" t="s">
        <v>294</v>
      </c>
      <c r="AV66" t="s">
        <v>299</v>
      </c>
      <c r="AW66" t="s">
        <v>300</v>
      </c>
      <c r="AY66" t="s">
        <v>303</v>
      </c>
      <c r="BB66">
        <v>0</v>
      </c>
      <c r="BC66">
        <v>7525.548828125</v>
      </c>
      <c r="BD66">
        <v>348.16838641137798</v>
      </c>
      <c r="BE66">
        <v>0.172763452753947</v>
      </c>
    </row>
    <row r="67" spans="1:57" x14ac:dyDescent="0.3">
      <c r="A67">
        <v>24</v>
      </c>
      <c r="B67" t="s">
        <v>304</v>
      </c>
      <c r="C67" t="s">
        <v>305</v>
      </c>
      <c r="E67" t="s">
        <v>306</v>
      </c>
      <c r="F67" t="s">
        <v>307</v>
      </c>
      <c r="G67" t="s">
        <v>306</v>
      </c>
      <c r="H67" t="s">
        <v>308</v>
      </c>
      <c r="J67" t="s">
        <v>255</v>
      </c>
      <c r="K67" t="s">
        <v>309</v>
      </c>
      <c r="L67" t="s">
        <v>67</v>
      </c>
      <c r="M67" t="s">
        <v>68</v>
      </c>
      <c r="N67" t="s">
        <v>310</v>
      </c>
      <c r="O67" t="s">
        <v>257</v>
      </c>
      <c r="R67" t="s">
        <v>259</v>
      </c>
      <c r="S67" t="s">
        <v>260</v>
      </c>
      <c r="U67" t="s">
        <v>139</v>
      </c>
      <c r="V67">
        <v>0.34</v>
      </c>
      <c r="W67">
        <v>0</v>
      </c>
      <c r="X67">
        <v>0.34</v>
      </c>
      <c r="Y67">
        <v>0</v>
      </c>
      <c r="Z67">
        <v>0</v>
      </c>
      <c r="AA67" t="s">
        <v>68</v>
      </c>
      <c r="AB67" t="s">
        <v>73</v>
      </c>
      <c r="AC67" t="s">
        <v>74</v>
      </c>
      <c r="AF67">
        <v>0</v>
      </c>
      <c r="AG67">
        <v>0</v>
      </c>
      <c r="AH67">
        <v>0</v>
      </c>
      <c r="AI67">
        <v>0</v>
      </c>
      <c r="AJ67">
        <v>0</v>
      </c>
      <c r="AL67" t="s">
        <v>287</v>
      </c>
      <c r="AM67" t="s">
        <v>262</v>
      </c>
      <c r="AQ67" t="s">
        <v>68</v>
      </c>
      <c r="AR67" t="s">
        <v>68</v>
      </c>
      <c r="AS67" t="s">
        <v>68</v>
      </c>
      <c r="AT67" t="s">
        <v>68</v>
      </c>
      <c r="AU67" t="s">
        <v>308</v>
      </c>
      <c r="AV67" t="s">
        <v>257</v>
      </c>
      <c r="AW67" t="s">
        <v>260</v>
      </c>
      <c r="AY67" t="s">
        <v>67</v>
      </c>
      <c r="BB67">
        <v>0</v>
      </c>
      <c r="BC67">
        <v>1156.53515625</v>
      </c>
      <c r="BD67">
        <v>314.266632499595</v>
      </c>
      <c r="BE67">
        <v>2.6550454929475199E-2</v>
      </c>
    </row>
    <row r="68" spans="1:57" x14ac:dyDescent="0.3">
      <c r="A68">
        <v>25</v>
      </c>
      <c r="B68" t="s">
        <v>311</v>
      </c>
      <c r="C68" t="s">
        <v>312</v>
      </c>
      <c r="E68" t="s">
        <v>313</v>
      </c>
      <c r="F68" t="s">
        <v>314</v>
      </c>
      <c r="G68" t="s">
        <v>313</v>
      </c>
      <c r="H68" t="s">
        <v>315</v>
      </c>
      <c r="J68" t="s">
        <v>65</v>
      </c>
      <c r="M68" t="s">
        <v>68</v>
      </c>
      <c r="N68" t="s">
        <v>316</v>
      </c>
      <c r="O68" t="s">
        <v>317</v>
      </c>
      <c r="P68" t="s">
        <v>318</v>
      </c>
      <c r="Q68" t="s">
        <v>319</v>
      </c>
      <c r="R68" t="s">
        <v>320</v>
      </c>
      <c r="S68" t="s">
        <v>321</v>
      </c>
      <c r="U68" t="s">
        <v>139</v>
      </c>
      <c r="V68">
        <v>0</v>
      </c>
      <c r="W68">
        <v>0</v>
      </c>
      <c r="X68">
        <v>0</v>
      </c>
      <c r="Y68">
        <v>27670</v>
      </c>
      <c r="Z68">
        <v>24903</v>
      </c>
      <c r="AA68" t="s">
        <v>68</v>
      </c>
      <c r="AB68" t="s">
        <v>73</v>
      </c>
      <c r="AC68" t="s">
        <v>74</v>
      </c>
      <c r="AD68" t="s">
        <v>319</v>
      </c>
      <c r="AE68" t="s">
        <v>322</v>
      </c>
      <c r="AF68">
        <v>27670</v>
      </c>
      <c r="AG68">
        <v>27670</v>
      </c>
      <c r="AH68">
        <v>0</v>
      </c>
      <c r="AI68">
        <v>0</v>
      </c>
      <c r="AJ68">
        <v>0</v>
      </c>
      <c r="AK68" t="s">
        <v>88</v>
      </c>
      <c r="AL68" t="s">
        <v>323</v>
      </c>
      <c r="AM68" t="s">
        <v>317</v>
      </c>
      <c r="AQ68" t="s">
        <v>68</v>
      </c>
      <c r="AR68" t="s">
        <v>68</v>
      </c>
      <c r="AS68" t="s">
        <v>68</v>
      </c>
      <c r="AT68" t="s">
        <v>76</v>
      </c>
      <c r="AU68" t="s">
        <v>315</v>
      </c>
      <c r="AV68" t="s">
        <v>318</v>
      </c>
      <c r="AW68" t="s">
        <v>321</v>
      </c>
      <c r="AY68" t="s">
        <v>67</v>
      </c>
      <c r="BB68">
        <v>0</v>
      </c>
      <c r="BC68">
        <v>16058.265625</v>
      </c>
      <c r="BD68">
        <v>554.34873048085694</v>
      </c>
      <c r="BE68">
        <v>0.36864848795974697</v>
      </c>
    </row>
    <row r="69" spans="1:57" x14ac:dyDescent="0.3">
      <c r="A69">
        <v>26</v>
      </c>
      <c r="B69" t="s">
        <v>304</v>
      </c>
      <c r="C69" t="s">
        <v>305</v>
      </c>
      <c r="E69" t="s">
        <v>306</v>
      </c>
      <c r="F69" t="s">
        <v>324</v>
      </c>
      <c r="G69" t="s">
        <v>306</v>
      </c>
      <c r="H69" t="s">
        <v>308</v>
      </c>
      <c r="J69" t="s">
        <v>255</v>
      </c>
      <c r="K69" t="s">
        <v>309</v>
      </c>
      <c r="L69" t="s">
        <v>67</v>
      </c>
      <c r="M69" t="s">
        <v>68</v>
      </c>
      <c r="N69" t="s">
        <v>310</v>
      </c>
      <c r="O69" t="s">
        <v>257</v>
      </c>
      <c r="R69" t="s">
        <v>259</v>
      </c>
      <c r="S69" t="s">
        <v>260</v>
      </c>
      <c r="U69" t="s">
        <v>139</v>
      </c>
      <c r="V69">
        <v>0.34</v>
      </c>
      <c r="W69">
        <v>0</v>
      </c>
      <c r="X69">
        <v>0.34</v>
      </c>
      <c r="Y69">
        <v>0</v>
      </c>
      <c r="Z69">
        <v>0</v>
      </c>
      <c r="AA69" t="s">
        <v>68</v>
      </c>
      <c r="AB69" t="s">
        <v>73</v>
      </c>
      <c r="AC69" t="s">
        <v>74</v>
      </c>
      <c r="AF69">
        <v>0</v>
      </c>
      <c r="AG69">
        <v>0</v>
      </c>
      <c r="AH69">
        <v>0</v>
      </c>
      <c r="AI69">
        <v>0</v>
      </c>
      <c r="AJ69">
        <v>0</v>
      </c>
      <c r="AL69" t="s">
        <v>287</v>
      </c>
      <c r="AM69" t="s">
        <v>262</v>
      </c>
      <c r="AQ69" t="s">
        <v>68</v>
      </c>
      <c r="AR69" t="s">
        <v>68</v>
      </c>
      <c r="AS69" t="s">
        <v>68</v>
      </c>
      <c r="AT69" t="s">
        <v>68</v>
      </c>
      <c r="AU69" t="s">
        <v>308</v>
      </c>
      <c r="AV69" t="s">
        <v>257</v>
      </c>
      <c r="AW69" t="s">
        <v>260</v>
      </c>
      <c r="AY69" t="s">
        <v>67</v>
      </c>
      <c r="BB69">
        <v>0</v>
      </c>
      <c r="BC69">
        <v>1907.796875</v>
      </c>
      <c r="BD69">
        <v>187.58807332413099</v>
      </c>
      <c r="BE69">
        <v>4.3797184992104603E-2</v>
      </c>
    </row>
    <row r="70" spans="1:57" x14ac:dyDescent="0.3">
      <c r="A70">
        <v>28</v>
      </c>
      <c r="B70" t="s">
        <v>331</v>
      </c>
      <c r="C70" t="s">
        <v>332</v>
      </c>
      <c r="E70" t="s">
        <v>333</v>
      </c>
      <c r="F70" t="s">
        <v>334</v>
      </c>
      <c r="G70" t="s">
        <v>333</v>
      </c>
      <c r="H70" t="s">
        <v>335</v>
      </c>
      <c r="J70" t="s">
        <v>65</v>
      </c>
      <c r="K70" t="s">
        <v>336</v>
      </c>
      <c r="L70" t="s">
        <v>67</v>
      </c>
      <c r="M70" t="s">
        <v>68</v>
      </c>
      <c r="N70" t="s">
        <v>337</v>
      </c>
      <c r="O70" t="s">
        <v>338</v>
      </c>
      <c r="Q70" t="s">
        <v>339</v>
      </c>
      <c r="R70" t="s">
        <v>340</v>
      </c>
      <c r="S70" t="s">
        <v>341</v>
      </c>
      <c r="U70" t="s">
        <v>139</v>
      </c>
      <c r="V70">
        <v>0</v>
      </c>
      <c r="W70">
        <v>0</v>
      </c>
      <c r="X70">
        <v>0</v>
      </c>
      <c r="Y70">
        <v>23400</v>
      </c>
      <c r="Z70">
        <v>21060</v>
      </c>
      <c r="AA70" t="s">
        <v>68</v>
      </c>
      <c r="AB70" t="s">
        <v>73</v>
      </c>
      <c r="AC70" t="s">
        <v>74</v>
      </c>
      <c r="AD70" t="s">
        <v>339</v>
      </c>
      <c r="AF70">
        <v>23400</v>
      </c>
      <c r="AG70">
        <v>17380</v>
      </c>
      <c r="AH70">
        <v>6020</v>
      </c>
      <c r="AI70">
        <v>0</v>
      </c>
      <c r="AJ70">
        <v>0</v>
      </c>
      <c r="AL70" t="s">
        <v>342</v>
      </c>
      <c r="AM70" t="s">
        <v>340</v>
      </c>
      <c r="AN70" t="s">
        <v>340</v>
      </c>
      <c r="AQ70" t="s">
        <v>68</v>
      </c>
      <c r="AR70" t="s">
        <v>68</v>
      </c>
      <c r="AS70" t="s">
        <v>68</v>
      </c>
      <c r="AT70" t="s">
        <v>76</v>
      </c>
      <c r="AU70" t="s">
        <v>335</v>
      </c>
      <c r="AV70" t="s">
        <v>343</v>
      </c>
      <c r="AW70" t="s">
        <v>341</v>
      </c>
      <c r="AY70" t="s">
        <v>67</v>
      </c>
      <c r="BB70">
        <v>0</v>
      </c>
      <c r="BC70">
        <v>3523.07421875</v>
      </c>
      <c r="BD70">
        <v>414.92347375467801</v>
      </c>
      <c r="BE70">
        <v>8.0878952336427501E-2</v>
      </c>
    </row>
    <row r="71" spans="1:57" x14ac:dyDescent="0.3">
      <c r="A71">
        <v>29</v>
      </c>
      <c r="B71" t="s">
        <v>325</v>
      </c>
      <c r="C71" t="s">
        <v>326</v>
      </c>
      <c r="E71" t="s">
        <v>327</v>
      </c>
      <c r="F71" t="s">
        <v>344</v>
      </c>
      <c r="G71" t="s">
        <v>327</v>
      </c>
      <c r="H71" t="s">
        <v>329</v>
      </c>
      <c r="J71" t="s">
        <v>255</v>
      </c>
      <c r="M71" t="s">
        <v>68</v>
      </c>
      <c r="N71" t="s">
        <v>330</v>
      </c>
      <c r="O71" t="s">
        <v>257</v>
      </c>
      <c r="R71" t="s">
        <v>259</v>
      </c>
      <c r="S71" t="s">
        <v>260</v>
      </c>
      <c r="U71" t="s">
        <v>139</v>
      </c>
      <c r="V71">
        <v>0.34</v>
      </c>
      <c r="W71">
        <v>0</v>
      </c>
      <c r="X71">
        <v>0.34</v>
      </c>
      <c r="Y71">
        <v>0</v>
      </c>
      <c r="Z71">
        <v>0</v>
      </c>
      <c r="AA71" t="s">
        <v>68</v>
      </c>
      <c r="AB71" t="s">
        <v>73</v>
      </c>
      <c r="AC71" t="s">
        <v>74</v>
      </c>
      <c r="AF71">
        <v>0</v>
      </c>
      <c r="AG71">
        <v>0</v>
      </c>
      <c r="AH71">
        <v>0</v>
      </c>
      <c r="AI71">
        <v>0</v>
      </c>
      <c r="AJ71">
        <v>0</v>
      </c>
      <c r="AL71" t="s">
        <v>287</v>
      </c>
      <c r="AM71" t="s">
        <v>262</v>
      </c>
      <c r="AQ71" t="s">
        <v>68</v>
      </c>
      <c r="AR71" t="s">
        <v>68</v>
      </c>
      <c r="AS71" t="s">
        <v>68</v>
      </c>
      <c r="AT71" t="s">
        <v>68</v>
      </c>
      <c r="AU71" t="s">
        <v>329</v>
      </c>
      <c r="AV71" t="s">
        <v>257</v>
      </c>
      <c r="AW71" t="s">
        <v>260</v>
      </c>
      <c r="AY71" t="s">
        <v>67</v>
      </c>
      <c r="BB71">
        <v>0</v>
      </c>
      <c r="BC71">
        <v>13482.6875</v>
      </c>
      <c r="BD71">
        <v>492.56279117129799</v>
      </c>
      <c r="BE71">
        <v>0.30952162805906203</v>
      </c>
    </row>
    <row r="72" spans="1:57" x14ac:dyDescent="0.3">
      <c r="A72">
        <v>35</v>
      </c>
      <c r="B72" t="s">
        <v>387</v>
      </c>
      <c r="C72" t="s">
        <v>388</v>
      </c>
      <c r="E72" t="s">
        <v>389</v>
      </c>
      <c r="F72" t="s">
        <v>390</v>
      </c>
      <c r="G72" t="s">
        <v>389</v>
      </c>
      <c r="H72" t="s">
        <v>391</v>
      </c>
      <c r="J72" t="s">
        <v>255</v>
      </c>
      <c r="M72" t="s">
        <v>68</v>
      </c>
      <c r="N72" t="s">
        <v>392</v>
      </c>
      <c r="O72" t="s">
        <v>257</v>
      </c>
      <c r="R72" t="s">
        <v>259</v>
      </c>
      <c r="S72" t="s">
        <v>260</v>
      </c>
      <c r="U72" t="s">
        <v>139</v>
      </c>
      <c r="V72">
        <v>0.12</v>
      </c>
      <c r="W72">
        <v>0</v>
      </c>
      <c r="X72">
        <v>0.12</v>
      </c>
      <c r="Y72">
        <v>0</v>
      </c>
      <c r="Z72">
        <v>0</v>
      </c>
      <c r="AA72" t="s">
        <v>68</v>
      </c>
      <c r="AB72" t="s">
        <v>73</v>
      </c>
      <c r="AC72" t="s">
        <v>74</v>
      </c>
      <c r="AF72">
        <v>0</v>
      </c>
      <c r="AG72">
        <v>0</v>
      </c>
      <c r="AH72">
        <v>0</v>
      </c>
      <c r="AI72">
        <v>0</v>
      </c>
      <c r="AJ72">
        <v>0</v>
      </c>
      <c r="AL72" t="s">
        <v>393</v>
      </c>
      <c r="AM72" t="s">
        <v>262</v>
      </c>
      <c r="AQ72" t="s">
        <v>68</v>
      </c>
      <c r="AR72" t="s">
        <v>68</v>
      </c>
      <c r="AS72" t="s">
        <v>68</v>
      </c>
      <c r="AT72" t="s">
        <v>68</v>
      </c>
      <c r="AU72" t="s">
        <v>391</v>
      </c>
      <c r="AV72" t="s">
        <v>257</v>
      </c>
      <c r="AW72" t="s">
        <v>260</v>
      </c>
      <c r="AY72" t="s">
        <v>67</v>
      </c>
      <c r="BB72">
        <v>0</v>
      </c>
      <c r="BC72">
        <v>5157.9375</v>
      </c>
      <c r="BD72">
        <v>555.77140218213196</v>
      </c>
      <c r="BE72">
        <v>0.118410470857954</v>
      </c>
    </row>
    <row r="73" spans="1:57" x14ac:dyDescent="0.3">
      <c r="A73">
        <v>37</v>
      </c>
      <c r="B73" t="s">
        <v>395</v>
      </c>
      <c r="C73" t="s">
        <v>396</v>
      </c>
      <c r="E73" t="s">
        <v>397</v>
      </c>
      <c r="F73" t="s">
        <v>398</v>
      </c>
      <c r="G73" t="s">
        <v>397</v>
      </c>
      <c r="H73" t="s">
        <v>399</v>
      </c>
      <c r="J73" t="s">
        <v>255</v>
      </c>
      <c r="L73" t="s">
        <v>67</v>
      </c>
      <c r="M73" t="s">
        <v>68</v>
      </c>
      <c r="N73" t="s">
        <v>400</v>
      </c>
      <c r="O73" t="s">
        <v>269</v>
      </c>
      <c r="R73" t="s">
        <v>270</v>
      </c>
      <c r="S73" t="s">
        <v>271</v>
      </c>
      <c r="U73" t="s">
        <v>272</v>
      </c>
      <c r="V73">
        <v>0.06</v>
      </c>
      <c r="W73">
        <v>0</v>
      </c>
      <c r="X73">
        <v>0.06</v>
      </c>
      <c r="Y73">
        <v>0</v>
      </c>
      <c r="Z73">
        <v>0</v>
      </c>
      <c r="AA73" t="s">
        <v>68</v>
      </c>
      <c r="AB73" t="s">
        <v>73</v>
      </c>
      <c r="AC73" t="s">
        <v>74</v>
      </c>
      <c r="AF73">
        <v>0</v>
      </c>
      <c r="AG73">
        <v>0</v>
      </c>
      <c r="AH73">
        <v>0</v>
      </c>
      <c r="AI73">
        <v>0</v>
      </c>
      <c r="AJ73">
        <v>0</v>
      </c>
      <c r="AL73" t="s">
        <v>393</v>
      </c>
      <c r="AM73" t="s">
        <v>273</v>
      </c>
      <c r="AQ73" t="s">
        <v>68</v>
      </c>
      <c r="AR73" t="s">
        <v>68</v>
      </c>
      <c r="AS73" t="s">
        <v>68</v>
      </c>
      <c r="AT73" t="s">
        <v>68</v>
      </c>
      <c r="AU73" t="s">
        <v>399</v>
      </c>
      <c r="AV73" t="s">
        <v>269</v>
      </c>
      <c r="AW73" t="s">
        <v>271</v>
      </c>
      <c r="AY73" t="s">
        <v>274</v>
      </c>
      <c r="BB73">
        <v>0</v>
      </c>
      <c r="BC73">
        <v>1000.1875</v>
      </c>
      <c r="BD73">
        <v>140.53890630597499</v>
      </c>
      <c r="BE73">
        <v>2.29611954643619E-2</v>
      </c>
    </row>
    <row r="74" spans="1:57" x14ac:dyDescent="0.3">
      <c r="A74">
        <v>38</v>
      </c>
      <c r="B74" t="s">
        <v>401</v>
      </c>
      <c r="C74" t="s">
        <v>402</v>
      </c>
      <c r="E74" t="s">
        <v>403</v>
      </c>
      <c r="F74" t="s">
        <v>404</v>
      </c>
      <c r="G74" t="s">
        <v>403</v>
      </c>
      <c r="H74" t="s">
        <v>405</v>
      </c>
      <c r="J74" t="s">
        <v>65</v>
      </c>
      <c r="K74" t="s">
        <v>406</v>
      </c>
      <c r="L74" t="s">
        <v>67</v>
      </c>
      <c r="M74" t="s">
        <v>68</v>
      </c>
      <c r="N74" t="s">
        <v>407</v>
      </c>
      <c r="O74" t="s">
        <v>338</v>
      </c>
      <c r="Q74" t="s">
        <v>339</v>
      </c>
      <c r="R74" t="s">
        <v>408</v>
      </c>
      <c r="S74" t="s">
        <v>341</v>
      </c>
      <c r="U74" t="s">
        <v>139</v>
      </c>
      <c r="V74">
        <v>0</v>
      </c>
      <c r="W74">
        <v>0</v>
      </c>
      <c r="X74">
        <v>0</v>
      </c>
      <c r="Y74">
        <v>1540</v>
      </c>
      <c r="Z74">
        <v>1386</v>
      </c>
      <c r="AA74" t="s">
        <v>68</v>
      </c>
      <c r="AB74" t="s">
        <v>73</v>
      </c>
      <c r="AC74" t="s">
        <v>74</v>
      </c>
      <c r="AD74" t="s">
        <v>339</v>
      </c>
      <c r="AF74">
        <v>1540</v>
      </c>
      <c r="AG74">
        <v>1540</v>
      </c>
      <c r="AH74">
        <v>0</v>
      </c>
      <c r="AI74">
        <v>0</v>
      </c>
      <c r="AJ74">
        <v>0</v>
      </c>
      <c r="AL74" t="s">
        <v>342</v>
      </c>
      <c r="AM74" t="s">
        <v>340</v>
      </c>
      <c r="AN74" t="s">
        <v>340</v>
      </c>
      <c r="AQ74" t="s">
        <v>68</v>
      </c>
      <c r="AR74" t="s">
        <v>68</v>
      </c>
      <c r="AS74" t="s">
        <v>68</v>
      </c>
      <c r="AT74" t="s">
        <v>76</v>
      </c>
      <c r="AU74" t="s">
        <v>405</v>
      </c>
      <c r="AV74" t="s">
        <v>343</v>
      </c>
      <c r="AW74" t="s">
        <v>341</v>
      </c>
      <c r="AY74" t="s">
        <v>67</v>
      </c>
      <c r="BB74">
        <v>0</v>
      </c>
      <c r="BC74">
        <v>4794.669921875</v>
      </c>
      <c r="BD74">
        <v>280.253407499611</v>
      </c>
      <c r="BE74">
        <v>0.110070909630682</v>
      </c>
    </row>
    <row r="75" spans="1:57" x14ac:dyDescent="0.3">
      <c r="A75">
        <v>40</v>
      </c>
      <c r="B75" t="s">
        <v>426</v>
      </c>
      <c r="C75" t="s">
        <v>427</v>
      </c>
      <c r="E75" t="s">
        <v>428</v>
      </c>
      <c r="F75" t="s">
        <v>429</v>
      </c>
      <c r="G75" t="s">
        <v>428</v>
      </c>
      <c r="H75" t="s">
        <v>430</v>
      </c>
      <c r="J75" t="s">
        <v>65</v>
      </c>
      <c r="K75" t="s">
        <v>431</v>
      </c>
      <c r="L75" t="s">
        <v>67</v>
      </c>
      <c r="M75" t="s">
        <v>68</v>
      </c>
      <c r="N75" t="s">
        <v>432</v>
      </c>
      <c r="O75" t="s">
        <v>433</v>
      </c>
      <c r="Q75" t="s">
        <v>434</v>
      </c>
      <c r="R75" t="s">
        <v>433</v>
      </c>
      <c r="S75" t="s">
        <v>435</v>
      </c>
      <c r="U75" t="s">
        <v>139</v>
      </c>
      <c r="V75">
        <v>0</v>
      </c>
      <c r="W75">
        <v>0</v>
      </c>
      <c r="X75">
        <v>0</v>
      </c>
      <c r="Y75">
        <v>10350</v>
      </c>
      <c r="Z75">
        <v>9315</v>
      </c>
      <c r="AA75" t="s">
        <v>68</v>
      </c>
      <c r="AB75" t="s">
        <v>73</v>
      </c>
      <c r="AC75" t="s">
        <v>74</v>
      </c>
      <c r="AD75" t="s">
        <v>434</v>
      </c>
      <c r="AF75">
        <v>10350</v>
      </c>
      <c r="AG75">
        <v>10350</v>
      </c>
      <c r="AH75">
        <v>0</v>
      </c>
      <c r="AI75">
        <v>0</v>
      </c>
      <c r="AJ75">
        <v>0</v>
      </c>
      <c r="AL75" t="s">
        <v>342</v>
      </c>
      <c r="AM75" t="s">
        <v>436</v>
      </c>
      <c r="AQ75" t="s">
        <v>68</v>
      </c>
      <c r="AR75" t="s">
        <v>68</v>
      </c>
      <c r="AS75" t="s">
        <v>68</v>
      </c>
      <c r="AT75" t="s">
        <v>68</v>
      </c>
      <c r="AU75" t="s">
        <v>430</v>
      </c>
      <c r="AV75" t="s">
        <v>433</v>
      </c>
      <c r="AW75" t="s">
        <v>435</v>
      </c>
      <c r="AY75" t="s">
        <v>67</v>
      </c>
      <c r="BB75">
        <v>0</v>
      </c>
      <c r="BC75">
        <v>11289.5859375</v>
      </c>
      <c r="BD75">
        <v>436.83589474889902</v>
      </c>
      <c r="BE75">
        <v>0.25917427584628</v>
      </c>
    </row>
    <row r="76" spans="1:57" x14ac:dyDescent="0.3">
      <c r="A76">
        <v>41</v>
      </c>
      <c r="B76" t="s">
        <v>437</v>
      </c>
      <c r="C76" t="s">
        <v>438</v>
      </c>
      <c r="E76" t="s">
        <v>439</v>
      </c>
      <c r="F76" t="s">
        <v>440</v>
      </c>
      <c r="G76" t="s">
        <v>439</v>
      </c>
      <c r="H76" t="s">
        <v>441</v>
      </c>
      <c r="J76" t="s">
        <v>83</v>
      </c>
      <c r="K76" t="s">
        <v>442</v>
      </c>
      <c r="L76" t="s">
        <v>67</v>
      </c>
      <c r="M76" t="s">
        <v>68</v>
      </c>
      <c r="N76" t="s">
        <v>443</v>
      </c>
      <c r="O76" t="s">
        <v>444</v>
      </c>
      <c r="Q76" t="s">
        <v>445</v>
      </c>
      <c r="R76" t="s">
        <v>446</v>
      </c>
      <c r="S76" t="s">
        <v>442</v>
      </c>
      <c r="U76" t="s">
        <v>139</v>
      </c>
      <c r="V76">
        <v>0</v>
      </c>
      <c r="W76">
        <v>0</v>
      </c>
      <c r="X76">
        <v>0</v>
      </c>
      <c r="Y76">
        <v>35060</v>
      </c>
      <c r="Z76">
        <v>19309</v>
      </c>
      <c r="AA76" t="s">
        <v>68</v>
      </c>
      <c r="AB76" t="s">
        <v>73</v>
      </c>
      <c r="AC76" t="s">
        <v>74</v>
      </c>
      <c r="AD76" t="s">
        <v>445</v>
      </c>
      <c r="AF76">
        <v>35060</v>
      </c>
      <c r="AG76">
        <v>3780</v>
      </c>
      <c r="AH76">
        <v>0</v>
      </c>
      <c r="AI76">
        <v>31280</v>
      </c>
      <c r="AJ76">
        <v>1</v>
      </c>
      <c r="AL76" t="s">
        <v>342</v>
      </c>
      <c r="AM76" t="s">
        <v>447</v>
      </c>
      <c r="AN76" t="s">
        <v>448</v>
      </c>
      <c r="AQ76" t="s">
        <v>68</v>
      </c>
      <c r="AR76" t="s">
        <v>68</v>
      </c>
      <c r="AS76" t="s">
        <v>68</v>
      </c>
      <c r="AT76" t="s">
        <v>68</v>
      </c>
      <c r="AU76" t="s">
        <v>441</v>
      </c>
      <c r="AV76" t="s">
        <v>449</v>
      </c>
      <c r="AW76" t="s">
        <v>442</v>
      </c>
      <c r="AY76" t="s">
        <v>67</v>
      </c>
      <c r="BB76">
        <v>0</v>
      </c>
      <c r="BC76">
        <v>5344.013671875</v>
      </c>
      <c r="BD76">
        <v>298.75629745630499</v>
      </c>
      <c r="BE76">
        <v>0.12268213891797899</v>
      </c>
    </row>
    <row r="77" spans="1:57" x14ac:dyDescent="0.3">
      <c r="A77">
        <v>42</v>
      </c>
      <c r="B77" t="s">
        <v>450</v>
      </c>
      <c r="C77" t="s">
        <v>451</v>
      </c>
      <c r="E77" t="s">
        <v>452</v>
      </c>
      <c r="F77" t="s">
        <v>453</v>
      </c>
      <c r="G77" t="s">
        <v>452</v>
      </c>
      <c r="H77" t="s">
        <v>454</v>
      </c>
      <c r="J77" t="s">
        <v>65</v>
      </c>
      <c r="K77" t="s">
        <v>455</v>
      </c>
      <c r="L77" t="s">
        <v>67</v>
      </c>
      <c r="M77" t="s">
        <v>68</v>
      </c>
      <c r="N77" t="s">
        <v>456</v>
      </c>
      <c r="O77" t="s">
        <v>457</v>
      </c>
      <c r="Q77" t="s">
        <v>458</v>
      </c>
      <c r="R77" t="s">
        <v>457</v>
      </c>
      <c r="S77" t="s">
        <v>459</v>
      </c>
      <c r="U77" t="s">
        <v>460</v>
      </c>
      <c r="V77">
        <v>0</v>
      </c>
      <c r="W77">
        <v>0</v>
      </c>
      <c r="X77">
        <v>0</v>
      </c>
      <c r="Y77">
        <v>128060</v>
      </c>
      <c r="Z77">
        <v>115254</v>
      </c>
      <c r="AA77" t="s">
        <v>68</v>
      </c>
      <c r="AB77" t="s">
        <v>73</v>
      </c>
      <c r="AC77" t="s">
        <v>74</v>
      </c>
      <c r="AD77" t="s">
        <v>458</v>
      </c>
      <c r="AF77">
        <v>128060</v>
      </c>
      <c r="AG77">
        <v>50950</v>
      </c>
      <c r="AH77">
        <v>77110</v>
      </c>
      <c r="AI77">
        <v>0</v>
      </c>
      <c r="AJ77">
        <v>0</v>
      </c>
      <c r="AL77" t="s">
        <v>393</v>
      </c>
      <c r="AQ77" t="s">
        <v>68</v>
      </c>
      <c r="AR77" t="s">
        <v>68</v>
      </c>
      <c r="AS77" t="s">
        <v>68</v>
      </c>
      <c r="AT77" t="s">
        <v>76</v>
      </c>
      <c r="AU77" t="s">
        <v>454</v>
      </c>
      <c r="AV77" t="s">
        <v>457</v>
      </c>
      <c r="AW77" t="s">
        <v>459</v>
      </c>
      <c r="AY77" t="s">
        <v>461</v>
      </c>
      <c r="BB77">
        <v>0</v>
      </c>
      <c r="BC77">
        <v>37278.837890625</v>
      </c>
      <c r="BD77">
        <v>842.97154089957303</v>
      </c>
      <c r="BE77">
        <v>0.85580762228331198</v>
      </c>
    </row>
    <row r="78" spans="1:57" x14ac:dyDescent="0.3">
      <c r="A78">
        <v>45</v>
      </c>
      <c r="B78" t="s">
        <v>484</v>
      </c>
      <c r="C78" t="s">
        <v>485</v>
      </c>
      <c r="E78" t="s">
        <v>486</v>
      </c>
      <c r="F78" t="s">
        <v>487</v>
      </c>
      <c r="G78" t="s">
        <v>486</v>
      </c>
      <c r="H78" t="s">
        <v>488</v>
      </c>
      <c r="J78" t="s">
        <v>83</v>
      </c>
      <c r="K78" t="s">
        <v>489</v>
      </c>
      <c r="L78" t="s">
        <v>67</v>
      </c>
      <c r="M78" t="s">
        <v>68</v>
      </c>
      <c r="N78" t="s">
        <v>490</v>
      </c>
      <c r="O78" t="s">
        <v>491</v>
      </c>
      <c r="Q78" t="s">
        <v>492</v>
      </c>
      <c r="R78" t="s">
        <v>491</v>
      </c>
      <c r="S78" t="s">
        <v>489</v>
      </c>
      <c r="U78" t="s">
        <v>139</v>
      </c>
      <c r="V78">
        <v>0</v>
      </c>
      <c r="W78">
        <v>0</v>
      </c>
      <c r="X78">
        <v>0</v>
      </c>
      <c r="Y78">
        <v>37120</v>
      </c>
      <c r="Z78">
        <v>20443</v>
      </c>
      <c r="AA78" t="s">
        <v>68</v>
      </c>
      <c r="AB78" t="s">
        <v>73</v>
      </c>
      <c r="AC78" t="s">
        <v>74</v>
      </c>
      <c r="AD78" t="s">
        <v>492</v>
      </c>
      <c r="AF78">
        <v>37120</v>
      </c>
      <c r="AG78">
        <v>7160</v>
      </c>
      <c r="AH78">
        <v>0</v>
      </c>
      <c r="AI78">
        <v>29960</v>
      </c>
      <c r="AJ78">
        <v>1</v>
      </c>
      <c r="AK78" t="s">
        <v>261</v>
      </c>
      <c r="AM78" t="s">
        <v>491</v>
      </c>
      <c r="AQ78" t="s">
        <v>76</v>
      </c>
      <c r="AR78" t="s">
        <v>68</v>
      </c>
      <c r="AS78" t="s">
        <v>68</v>
      </c>
      <c r="AT78" t="s">
        <v>68</v>
      </c>
      <c r="AU78" t="s">
        <v>488</v>
      </c>
      <c r="AV78" t="s">
        <v>493</v>
      </c>
      <c r="AW78" t="s">
        <v>489</v>
      </c>
      <c r="AY78" t="s">
        <v>67</v>
      </c>
      <c r="BB78">
        <v>0</v>
      </c>
      <c r="BC78">
        <v>10712.98046875</v>
      </c>
      <c r="BD78">
        <v>479.31902378237697</v>
      </c>
      <c r="BE78">
        <v>0.24593716645368699</v>
      </c>
    </row>
    <row r="79" spans="1:57" x14ac:dyDescent="0.3">
      <c r="A79">
        <v>46</v>
      </c>
      <c r="B79" t="s">
        <v>426</v>
      </c>
      <c r="C79" t="s">
        <v>427</v>
      </c>
      <c r="E79" t="s">
        <v>428</v>
      </c>
      <c r="F79" t="s">
        <v>494</v>
      </c>
      <c r="G79" t="s">
        <v>428</v>
      </c>
      <c r="H79" t="s">
        <v>430</v>
      </c>
      <c r="J79" t="s">
        <v>65</v>
      </c>
      <c r="K79" t="s">
        <v>431</v>
      </c>
      <c r="L79" t="s">
        <v>67</v>
      </c>
      <c r="M79" t="s">
        <v>68</v>
      </c>
      <c r="N79" t="s">
        <v>432</v>
      </c>
      <c r="O79" t="s">
        <v>433</v>
      </c>
      <c r="Q79" t="s">
        <v>434</v>
      </c>
      <c r="R79" t="s">
        <v>433</v>
      </c>
      <c r="S79" t="s">
        <v>435</v>
      </c>
      <c r="U79" t="s">
        <v>139</v>
      </c>
      <c r="V79">
        <v>0</v>
      </c>
      <c r="W79">
        <v>0</v>
      </c>
      <c r="X79">
        <v>0</v>
      </c>
      <c r="Y79">
        <v>10350</v>
      </c>
      <c r="Z79">
        <v>9315</v>
      </c>
      <c r="AA79" t="s">
        <v>68</v>
      </c>
      <c r="AB79" t="s">
        <v>73</v>
      </c>
      <c r="AC79" t="s">
        <v>74</v>
      </c>
      <c r="AD79" t="s">
        <v>434</v>
      </c>
      <c r="AF79">
        <v>10350</v>
      </c>
      <c r="AG79">
        <v>10350</v>
      </c>
      <c r="AH79">
        <v>0</v>
      </c>
      <c r="AI79">
        <v>0</v>
      </c>
      <c r="AJ79">
        <v>0</v>
      </c>
      <c r="AL79" t="s">
        <v>342</v>
      </c>
      <c r="AM79" t="s">
        <v>436</v>
      </c>
      <c r="AQ79" t="s">
        <v>68</v>
      </c>
      <c r="AR79" t="s">
        <v>68</v>
      </c>
      <c r="AS79" t="s">
        <v>68</v>
      </c>
      <c r="AT79" t="s">
        <v>68</v>
      </c>
      <c r="AU79" t="s">
        <v>430</v>
      </c>
      <c r="AV79" t="s">
        <v>433</v>
      </c>
      <c r="AW79" t="s">
        <v>435</v>
      </c>
      <c r="AY79" t="s">
        <v>67</v>
      </c>
      <c r="BB79">
        <v>0</v>
      </c>
      <c r="BC79">
        <v>10742.232421875</v>
      </c>
      <c r="BD79">
        <v>480.74473441493399</v>
      </c>
      <c r="BE79">
        <v>0.24660868346958401</v>
      </c>
    </row>
    <row r="80" spans="1:57" x14ac:dyDescent="0.3">
      <c r="A80">
        <v>48</v>
      </c>
      <c r="B80" t="s">
        <v>508</v>
      </c>
      <c r="C80" t="s">
        <v>509</v>
      </c>
      <c r="E80" t="s">
        <v>510</v>
      </c>
      <c r="F80" t="s">
        <v>511</v>
      </c>
      <c r="BB80">
        <v>0</v>
      </c>
      <c r="BC80">
        <v>11639.416015625</v>
      </c>
      <c r="BD80">
        <v>574.21254167188397</v>
      </c>
      <c r="BE80">
        <v>0.26720531514697099</v>
      </c>
    </row>
    <row r="81" spans="1:57" x14ac:dyDescent="0.3">
      <c r="A81">
        <v>49</v>
      </c>
      <c r="B81" t="s">
        <v>512</v>
      </c>
      <c r="C81" t="s">
        <v>513</v>
      </c>
      <c r="E81" t="s">
        <v>514</v>
      </c>
      <c r="F81" t="s">
        <v>515</v>
      </c>
      <c r="G81" t="s">
        <v>514</v>
      </c>
      <c r="H81" t="s">
        <v>516</v>
      </c>
      <c r="J81" t="s">
        <v>517</v>
      </c>
      <c r="K81" t="s">
        <v>518</v>
      </c>
      <c r="L81" t="s">
        <v>67</v>
      </c>
      <c r="M81" t="s">
        <v>68</v>
      </c>
      <c r="N81" t="s">
        <v>519</v>
      </c>
      <c r="O81" t="s">
        <v>520</v>
      </c>
      <c r="Q81" t="s">
        <v>521</v>
      </c>
      <c r="R81" t="s">
        <v>520</v>
      </c>
      <c r="S81" t="s">
        <v>522</v>
      </c>
      <c r="U81" t="s">
        <v>523</v>
      </c>
      <c r="V81">
        <v>0</v>
      </c>
      <c r="W81">
        <v>0</v>
      </c>
      <c r="X81">
        <v>0</v>
      </c>
      <c r="Y81">
        <v>57240</v>
      </c>
      <c r="Z81">
        <v>40784</v>
      </c>
      <c r="AA81" t="s">
        <v>68</v>
      </c>
      <c r="AB81" t="s">
        <v>73</v>
      </c>
      <c r="AC81" t="s">
        <v>74</v>
      </c>
      <c r="AD81" t="s">
        <v>521</v>
      </c>
      <c r="AF81">
        <v>57240</v>
      </c>
      <c r="AG81">
        <v>5670</v>
      </c>
      <c r="AH81">
        <v>0</v>
      </c>
      <c r="AI81">
        <v>51570</v>
      </c>
      <c r="AJ81">
        <v>0</v>
      </c>
      <c r="AK81" t="s">
        <v>261</v>
      </c>
      <c r="AM81" t="s">
        <v>524</v>
      </c>
      <c r="AQ81" t="s">
        <v>68</v>
      </c>
      <c r="AR81" t="s">
        <v>68</v>
      </c>
      <c r="AS81" t="s">
        <v>68</v>
      </c>
      <c r="AT81" t="s">
        <v>68</v>
      </c>
      <c r="AU81" t="s">
        <v>516</v>
      </c>
      <c r="AV81" t="s">
        <v>520</v>
      </c>
      <c r="AW81" t="s">
        <v>522</v>
      </c>
      <c r="AY81" t="s">
        <v>525</v>
      </c>
      <c r="BB81">
        <v>0</v>
      </c>
      <c r="BC81">
        <v>8042.21875</v>
      </c>
      <c r="BD81">
        <v>449.58763944841598</v>
      </c>
      <c r="BE81">
        <v>0.18462474160627501</v>
      </c>
    </row>
    <row r="82" spans="1:57" x14ac:dyDescent="0.3">
      <c r="A82">
        <v>50</v>
      </c>
      <c r="B82" t="s">
        <v>526</v>
      </c>
      <c r="C82" t="s">
        <v>527</v>
      </c>
      <c r="E82" t="s">
        <v>528</v>
      </c>
      <c r="F82" t="s">
        <v>529</v>
      </c>
      <c r="G82" t="s">
        <v>528</v>
      </c>
      <c r="H82" t="s">
        <v>530</v>
      </c>
      <c r="J82" t="s">
        <v>517</v>
      </c>
      <c r="K82" t="s">
        <v>531</v>
      </c>
      <c r="L82" t="s">
        <v>67</v>
      </c>
      <c r="M82" t="s">
        <v>68</v>
      </c>
      <c r="N82" t="s">
        <v>532</v>
      </c>
      <c r="O82" t="s">
        <v>533</v>
      </c>
      <c r="P82" t="s">
        <v>534</v>
      </c>
      <c r="Q82" t="s">
        <v>535</v>
      </c>
      <c r="V82">
        <v>0</v>
      </c>
      <c r="W82">
        <v>0</v>
      </c>
      <c r="X82">
        <v>0</v>
      </c>
      <c r="Y82">
        <v>56740</v>
      </c>
      <c r="Z82">
        <v>40428</v>
      </c>
      <c r="AA82" t="s">
        <v>68</v>
      </c>
      <c r="AB82" t="s">
        <v>73</v>
      </c>
      <c r="AC82" t="s">
        <v>74</v>
      </c>
      <c r="AD82" t="s">
        <v>535</v>
      </c>
      <c r="AE82" t="s">
        <v>536</v>
      </c>
      <c r="AF82">
        <v>56740</v>
      </c>
      <c r="AG82">
        <v>7160</v>
      </c>
      <c r="AH82">
        <v>0</v>
      </c>
      <c r="AI82">
        <v>49580</v>
      </c>
      <c r="AJ82">
        <v>2</v>
      </c>
      <c r="AL82" t="s">
        <v>342</v>
      </c>
      <c r="AM82" t="s">
        <v>537</v>
      </c>
      <c r="AQ82" t="s">
        <v>68</v>
      </c>
      <c r="AR82" t="s">
        <v>68</v>
      </c>
      <c r="AS82" t="s">
        <v>68</v>
      </c>
      <c r="AT82" t="s">
        <v>68</v>
      </c>
      <c r="AU82" t="s">
        <v>530</v>
      </c>
      <c r="AV82" t="s">
        <v>534</v>
      </c>
      <c r="AW82" t="s">
        <v>538</v>
      </c>
      <c r="AY82" t="s">
        <v>67</v>
      </c>
      <c r="BB82">
        <v>0</v>
      </c>
      <c r="BC82">
        <v>10757.16796875</v>
      </c>
      <c r="BD82">
        <v>481.26892527491901</v>
      </c>
      <c r="BE82">
        <v>0.24695152129021999</v>
      </c>
    </row>
    <row r="83" spans="1:57" x14ac:dyDescent="0.3">
      <c r="A83">
        <v>51</v>
      </c>
      <c r="B83" t="s">
        <v>539</v>
      </c>
      <c r="C83" t="s">
        <v>540</v>
      </c>
      <c r="E83" t="s">
        <v>541</v>
      </c>
      <c r="F83" t="s">
        <v>542</v>
      </c>
      <c r="G83" t="s">
        <v>541</v>
      </c>
      <c r="H83" t="s">
        <v>543</v>
      </c>
      <c r="J83" t="s">
        <v>517</v>
      </c>
      <c r="K83" t="s">
        <v>544</v>
      </c>
      <c r="L83" t="s">
        <v>67</v>
      </c>
      <c r="M83" t="s">
        <v>68</v>
      </c>
      <c r="N83" t="s">
        <v>545</v>
      </c>
      <c r="O83" t="s">
        <v>520</v>
      </c>
      <c r="Q83" t="s">
        <v>546</v>
      </c>
      <c r="R83" t="s">
        <v>520</v>
      </c>
      <c r="S83" t="s">
        <v>522</v>
      </c>
      <c r="U83" t="s">
        <v>523</v>
      </c>
      <c r="V83">
        <v>0</v>
      </c>
      <c r="W83">
        <v>0</v>
      </c>
      <c r="X83">
        <v>0</v>
      </c>
      <c r="Y83">
        <v>47510</v>
      </c>
      <c r="Z83">
        <v>33851</v>
      </c>
      <c r="AA83" t="s">
        <v>68</v>
      </c>
      <c r="AB83" t="s">
        <v>73</v>
      </c>
      <c r="AC83" t="s">
        <v>74</v>
      </c>
      <c r="AD83" t="s">
        <v>546</v>
      </c>
      <c r="AF83">
        <v>47510</v>
      </c>
      <c r="AG83">
        <v>5670</v>
      </c>
      <c r="AH83">
        <v>0</v>
      </c>
      <c r="AI83">
        <v>41840</v>
      </c>
      <c r="AJ83">
        <v>0</v>
      </c>
      <c r="AK83" t="s">
        <v>261</v>
      </c>
      <c r="AM83" t="s">
        <v>524</v>
      </c>
      <c r="AQ83" t="s">
        <v>68</v>
      </c>
      <c r="AR83" t="s">
        <v>68</v>
      </c>
      <c r="AS83" t="s">
        <v>68</v>
      </c>
      <c r="AT83" t="s">
        <v>68</v>
      </c>
      <c r="AU83" t="s">
        <v>543</v>
      </c>
      <c r="AV83" t="s">
        <v>520</v>
      </c>
      <c r="AW83" t="s">
        <v>522</v>
      </c>
      <c r="AY83" t="s">
        <v>525</v>
      </c>
      <c r="BB83">
        <v>0</v>
      </c>
      <c r="BC83">
        <v>8039.931640625</v>
      </c>
      <c r="BD83">
        <v>449.48692456154998</v>
      </c>
      <c r="BE83">
        <v>0.184572117788395</v>
      </c>
    </row>
    <row r="84" spans="1:57" x14ac:dyDescent="0.3">
      <c r="A84">
        <v>53</v>
      </c>
      <c r="B84" t="s">
        <v>558</v>
      </c>
      <c r="C84" t="s">
        <v>559</v>
      </c>
      <c r="E84" t="s">
        <v>560</v>
      </c>
      <c r="F84" t="s">
        <v>561</v>
      </c>
      <c r="G84" t="s">
        <v>560</v>
      </c>
      <c r="H84" t="s">
        <v>562</v>
      </c>
      <c r="J84" t="s">
        <v>83</v>
      </c>
      <c r="K84" t="s">
        <v>563</v>
      </c>
      <c r="L84" t="s">
        <v>67</v>
      </c>
      <c r="M84" t="s">
        <v>68</v>
      </c>
      <c r="N84" t="s">
        <v>564</v>
      </c>
      <c r="O84" t="s">
        <v>565</v>
      </c>
      <c r="P84" t="s">
        <v>566</v>
      </c>
      <c r="Q84" t="s">
        <v>567</v>
      </c>
      <c r="R84" t="s">
        <v>568</v>
      </c>
      <c r="S84" t="s">
        <v>569</v>
      </c>
      <c r="U84" t="s">
        <v>139</v>
      </c>
      <c r="V84">
        <v>0</v>
      </c>
      <c r="W84">
        <v>0</v>
      </c>
      <c r="X84">
        <v>0</v>
      </c>
      <c r="Y84">
        <v>40120</v>
      </c>
      <c r="Z84">
        <v>22096</v>
      </c>
      <c r="AA84" t="s">
        <v>68</v>
      </c>
      <c r="AB84" t="s">
        <v>73</v>
      </c>
      <c r="AC84" t="s">
        <v>74</v>
      </c>
      <c r="AD84" t="s">
        <v>567</v>
      </c>
      <c r="AE84" t="s">
        <v>570</v>
      </c>
      <c r="AF84">
        <v>40120</v>
      </c>
      <c r="AG84">
        <v>1760</v>
      </c>
      <c r="AH84">
        <v>0</v>
      </c>
      <c r="AI84">
        <v>38360</v>
      </c>
      <c r="AJ84">
        <v>1</v>
      </c>
      <c r="AL84" t="s">
        <v>342</v>
      </c>
      <c r="AM84" t="s">
        <v>571</v>
      </c>
      <c r="AN84" t="s">
        <v>572</v>
      </c>
      <c r="AQ84" t="s">
        <v>76</v>
      </c>
      <c r="AR84" t="s">
        <v>68</v>
      </c>
      <c r="AS84" t="s">
        <v>68</v>
      </c>
      <c r="AT84" t="s">
        <v>68</v>
      </c>
      <c r="AU84" t="s">
        <v>562</v>
      </c>
      <c r="AV84" t="s">
        <v>573</v>
      </c>
      <c r="AW84" t="s">
        <v>563</v>
      </c>
      <c r="AY84" t="s">
        <v>67</v>
      </c>
      <c r="BB84">
        <v>0</v>
      </c>
      <c r="BC84">
        <v>2460.673828125</v>
      </c>
      <c r="BD84">
        <v>201.575448364979</v>
      </c>
      <c r="BE84">
        <v>5.6489562728598099E-2</v>
      </c>
    </row>
    <row r="85" spans="1:57" x14ac:dyDescent="0.3">
      <c r="A85">
        <v>54</v>
      </c>
      <c r="B85" t="s">
        <v>574</v>
      </c>
      <c r="C85" t="s">
        <v>575</v>
      </c>
      <c r="E85" t="s">
        <v>576</v>
      </c>
      <c r="F85" t="s">
        <v>577</v>
      </c>
      <c r="G85" t="s">
        <v>576</v>
      </c>
      <c r="H85" t="s">
        <v>578</v>
      </c>
      <c r="J85" t="s">
        <v>83</v>
      </c>
      <c r="K85" t="s">
        <v>579</v>
      </c>
      <c r="L85" t="s">
        <v>67</v>
      </c>
      <c r="M85" t="s">
        <v>68</v>
      </c>
      <c r="N85" t="s">
        <v>580</v>
      </c>
      <c r="O85" t="s">
        <v>581</v>
      </c>
      <c r="Q85" t="s">
        <v>582</v>
      </c>
      <c r="R85" t="s">
        <v>581</v>
      </c>
      <c r="S85" t="s">
        <v>579</v>
      </c>
      <c r="U85" t="s">
        <v>139</v>
      </c>
      <c r="V85">
        <v>0</v>
      </c>
      <c r="W85">
        <v>0</v>
      </c>
      <c r="X85">
        <v>0</v>
      </c>
      <c r="Y85">
        <v>35730</v>
      </c>
      <c r="Z85">
        <v>19678</v>
      </c>
      <c r="AA85" t="s">
        <v>68</v>
      </c>
      <c r="AB85" t="s">
        <v>73</v>
      </c>
      <c r="AC85" t="s">
        <v>74</v>
      </c>
      <c r="AD85" t="s">
        <v>582</v>
      </c>
      <c r="AF85">
        <v>35730</v>
      </c>
      <c r="AG85">
        <v>1790</v>
      </c>
      <c r="AH85">
        <v>0</v>
      </c>
      <c r="AI85">
        <v>33940</v>
      </c>
      <c r="AJ85">
        <v>1</v>
      </c>
      <c r="AL85" t="s">
        <v>342</v>
      </c>
      <c r="AM85" t="s">
        <v>581</v>
      </c>
      <c r="AQ85" t="s">
        <v>76</v>
      </c>
      <c r="AR85" t="s">
        <v>68</v>
      </c>
      <c r="AS85" t="s">
        <v>68</v>
      </c>
      <c r="AT85" t="s">
        <v>68</v>
      </c>
      <c r="AU85" t="s">
        <v>578</v>
      </c>
      <c r="AV85" t="s">
        <v>583</v>
      </c>
      <c r="AW85" t="s">
        <v>579</v>
      </c>
      <c r="AY85" t="s">
        <v>67</v>
      </c>
      <c r="BB85">
        <v>0</v>
      </c>
      <c r="BC85">
        <v>2520.4765625</v>
      </c>
      <c r="BD85">
        <v>203.612918217855</v>
      </c>
      <c r="BE85">
        <v>5.7862400931318503E-2</v>
      </c>
    </row>
    <row r="86" spans="1:57" x14ac:dyDescent="0.3">
      <c r="A86">
        <v>55</v>
      </c>
      <c r="B86" t="s">
        <v>584</v>
      </c>
      <c r="C86" t="s">
        <v>585</v>
      </c>
      <c r="E86" t="s">
        <v>586</v>
      </c>
      <c r="F86" t="s">
        <v>587</v>
      </c>
      <c r="G86" t="s">
        <v>586</v>
      </c>
      <c r="H86" t="s">
        <v>588</v>
      </c>
      <c r="J86" t="s">
        <v>83</v>
      </c>
      <c r="K86" t="s">
        <v>589</v>
      </c>
      <c r="L86" t="s">
        <v>67</v>
      </c>
      <c r="M86" t="s">
        <v>68</v>
      </c>
      <c r="N86" t="s">
        <v>590</v>
      </c>
      <c r="O86" t="s">
        <v>533</v>
      </c>
      <c r="P86" t="s">
        <v>534</v>
      </c>
      <c r="Q86" t="s">
        <v>535</v>
      </c>
      <c r="V86">
        <v>0</v>
      </c>
      <c r="W86">
        <v>0</v>
      </c>
      <c r="X86">
        <v>0</v>
      </c>
      <c r="Y86">
        <v>53830</v>
      </c>
      <c r="Z86">
        <v>29646</v>
      </c>
      <c r="AA86" t="s">
        <v>68</v>
      </c>
      <c r="AB86" t="s">
        <v>73</v>
      </c>
      <c r="AC86" t="s">
        <v>74</v>
      </c>
      <c r="AD86" t="s">
        <v>535</v>
      </c>
      <c r="AE86" t="s">
        <v>536</v>
      </c>
      <c r="AF86">
        <v>53830</v>
      </c>
      <c r="AG86">
        <v>4030</v>
      </c>
      <c r="AH86">
        <v>0</v>
      </c>
      <c r="AI86">
        <v>49800</v>
      </c>
      <c r="AJ86">
        <v>1</v>
      </c>
      <c r="AL86" t="s">
        <v>342</v>
      </c>
      <c r="AM86" t="s">
        <v>537</v>
      </c>
      <c r="AQ86" t="s">
        <v>68</v>
      </c>
      <c r="AR86" t="s">
        <v>68</v>
      </c>
      <c r="AS86" t="s">
        <v>68</v>
      </c>
      <c r="AT86" t="s">
        <v>68</v>
      </c>
      <c r="AU86" t="s">
        <v>588</v>
      </c>
      <c r="AV86" t="s">
        <v>534</v>
      </c>
      <c r="AW86" t="s">
        <v>538</v>
      </c>
      <c r="AY86" t="s">
        <v>67</v>
      </c>
      <c r="BB86">
        <v>0</v>
      </c>
      <c r="BC86">
        <v>5791.931640625</v>
      </c>
      <c r="BD86">
        <v>313.85344156484001</v>
      </c>
      <c r="BE86">
        <v>0.132965004524806</v>
      </c>
    </row>
    <row r="87" spans="1:57" x14ac:dyDescent="0.3">
      <c r="A87">
        <v>56</v>
      </c>
      <c r="B87" t="s">
        <v>591</v>
      </c>
      <c r="C87" t="s">
        <v>592</v>
      </c>
      <c r="E87" t="s">
        <v>593</v>
      </c>
      <c r="F87" t="s">
        <v>594</v>
      </c>
      <c r="G87" t="s">
        <v>593</v>
      </c>
      <c r="H87" t="s">
        <v>595</v>
      </c>
      <c r="J87" t="s">
        <v>517</v>
      </c>
      <c r="K87" t="s">
        <v>596</v>
      </c>
      <c r="L87" t="s">
        <v>67</v>
      </c>
      <c r="M87" t="s">
        <v>68</v>
      </c>
      <c r="N87" t="s">
        <v>597</v>
      </c>
      <c r="O87" t="s">
        <v>598</v>
      </c>
      <c r="Q87" t="s">
        <v>599</v>
      </c>
      <c r="R87" t="s">
        <v>600</v>
      </c>
      <c r="S87" t="s">
        <v>601</v>
      </c>
      <c r="U87" t="s">
        <v>139</v>
      </c>
      <c r="V87">
        <v>0</v>
      </c>
      <c r="W87">
        <v>0</v>
      </c>
      <c r="X87">
        <v>0</v>
      </c>
      <c r="Y87">
        <v>68330</v>
      </c>
      <c r="Z87">
        <v>48686</v>
      </c>
      <c r="AA87" t="s">
        <v>68</v>
      </c>
      <c r="AB87" t="s">
        <v>73</v>
      </c>
      <c r="AC87" t="s">
        <v>74</v>
      </c>
      <c r="AD87" t="s">
        <v>599</v>
      </c>
      <c r="AF87">
        <v>68330</v>
      </c>
      <c r="AG87">
        <v>7160</v>
      </c>
      <c r="AH87">
        <v>0</v>
      </c>
      <c r="AI87">
        <v>61170</v>
      </c>
      <c r="AJ87">
        <v>0</v>
      </c>
      <c r="AK87" t="s">
        <v>261</v>
      </c>
      <c r="AM87" t="s">
        <v>598</v>
      </c>
      <c r="AQ87" t="s">
        <v>68</v>
      </c>
      <c r="AR87" t="s">
        <v>68</v>
      </c>
      <c r="AS87" t="s">
        <v>68</v>
      </c>
      <c r="AT87" t="s">
        <v>68</v>
      </c>
      <c r="AU87" t="s">
        <v>595</v>
      </c>
      <c r="AV87" t="s">
        <v>602</v>
      </c>
      <c r="AW87" t="s">
        <v>601</v>
      </c>
      <c r="AY87" t="s">
        <v>67</v>
      </c>
      <c r="BB87">
        <v>0</v>
      </c>
      <c r="BC87">
        <v>10674.76171875</v>
      </c>
      <c r="BD87">
        <v>478.66438868116001</v>
      </c>
      <c r="BE87">
        <v>0.245059843631867</v>
      </c>
    </row>
    <row r="88" spans="1:57" x14ac:dyDescent="0.3">
      <c r="A88">
        <v>57</v>
      </c>
      <c r="B88" t="s">
        <v>603</v>
      </c>
      <c r="C88" t="s">
        <v>604</v>
      </c>
      <c r="E88" t="s">
        <v>605</v>
      </c>
      <c r="F88" t="s">
        <v>606</v>
      </c>
      <c r="G88" t="s">
        <v>605</v>
      </c>
      <c r="H88" t="s">
        <v>607</v>
      </c>
      <c r="J88" t="s">
        <v>517</v>
      </c>
      <c r="K88" t="s">
        <v>608</v>
      </c>
      <c r="L88" t="s">
        <v>67</v>
      </c>
      <c r="M88" t="s">
        <v>68</v>
      </c>
      <c r="N88" t="s">
        <v>609</v>
      </c>
      <c r="O88" t="s">
        <v>610</v>
      </c>
      <c r="Q88" t="s">
        <v>611</v>
      </c>
      <c r="R88" t="s">
        <v>610</v>
      </c>
      <c r="S88" t="s">
        <v>612</v>
      </c>
      <c r="U88" t="s">
        <v>613</v>
      </c>
      <c r="V88">
        <v>0</v>
      </c>
      <c r="W88">
        <v>0</v>
      </c>
      <c r="X88">
        <v>0</v>
      </c>
      <c r="Y88">
        <v>66820</v>
      </c>
      <c r="Z88">
        <v>47610</v>
      </c>
      <c r="AA88" t="s">
        <v>68</v>
      </c>
      <c r="AB88" t="s">
        <v>73</v>
      </c>
      <c r="AC88" t="s">
        <v>74</v>
      </c>
      <c r="AD88" t="s">
        <v>611</v>
      </c>
      <c r="AF88">
        <v>66820</v>
      </c>
      <c r="AG88">
        <v>5000</v>
      </c>
      <c r="AH88">
        <v>0</v>
      </c>
      <c r="AI88">
        <v>61820</v>
      </c>
      <c r="AJ88">
        <v>1</v>
      </c>
      <c r="AL88" t="s">
        <v>614</v>
      </c>
      <c r="AM88" t="s">
        <v>615</v>
      </c>
      <c r="AQ88" t="s">
        <v>68</v>
      </c>
      <c r="AR88" t="s">
        <v>68</v>
      </c>
      <c r="AS88" t="s">
        <v>68</v>
      </c>
      <c r="AT88" t="s">
        <v>68</v>
      </c>
      <c r="AU88" t="s">
        <v>607</v>
      </c>
      <c r="AV88" t="s">
        <v>610</v>
      </c>
      <c r="AW88" t="s">
        <v>612</v>
      </c>
      <c r="AY88" t="s">
        <v>616</v>
      </c>
      <c r="BB88">
        <v>0</v>
      </c>
      <c r="BC88">
        <v>7239.435546875</v>
      </c>
      <c r="BD88">
        <v>346.34821560786401</v>
      </c>
      <c r="BE88">
        <v>0.16619520557558001</v>
      </c>
    </row>
    <row r="89" spans="1:57" x14ac:dyDescent="0.3">
      <c r="A89">
        <v>59</v>
      </c>
      <c r="B89" t="s">
        <v>625</v>
      </c>
      <c r="C89" t="s">
        <v>626</v>
      </c>
      <c r="E89" t="s">
        <v>627</v>
      </c>
      <c r="F89" t="s">
        <v>628</v>
      </c>
      <c r="G89" t="s">
        <v>627</v>
      </c>
      <c r="H89" t="s">
        <v>629</v>
      </c>
      <c r="J89" t="s">
        <v>65</v>
      </c>
      <c r="K89" t="s">
        <v>630</v>
      </c>
      <c r="L89" t="s">
        <v>67</v>
      </c>
      <c r="M89" t="s">
        <v>68</v>
      </c>
      <c r="N89" t="s">
        <v>631</v>
      </c>
      <c r="O89" t="s">
        <v>632</v>
      </c>
      <c r="Q89" t="s">
        <v>633</v>
      </c>
      <c r="R89" t="s">
        <v>634</v>
      </c>
      <c r="S89" t="s">
        <v>635</v>
      </c>
      <c r="U89" t="s">
        <v>139</v>
      </c>
      <c r="V89">
        <v>0</v>
      </c>
      <c r="W89">
        <v>0</v>
      </c>
      <c r="X89">
        <v>0</v>
      </c>
      <c r="Y89">
        <v>43640</v>
      </c>
      <c r="Z89">
        <v>39276</v>
      </c>
      <c r="AA89" t="s">
        <v>68</v>
      </c>
      <c r="AB89" t="s">
        <v>73</v>
      </c>
      <c r="AC89" t="s">
        <v>74</v>
      </c>
      <c r="AD89" t="s">
        <v>636</v>
      </c>
      <c r="AF89">
        <v>43640</v>
      </c>
      <c r="AG89">
        <v>41310</v>
      </c>
      <c r="AH89">
        <v>2330</v>
      </c>
      <c r="AI89">
        <v>0</v>
      </c>
      <c r="AJ89">
        <v>0</v>
      </c>
      <c r="AK89" t="s">
        <v>261</v>
      </c>
      <c r="AM89" t="s">
        <v>637</v>
      </c>
      <c r="AN89" t="s">
        <v>638</v>
      </c>
      <c r="AO89" t="s">
        <v>637</v>
      </c>
      <c r="AQ89" t="s">
        <v>68</v>
      </c>
      <c r="AR89" t="s">
        <v>68</v>
      </c>
      <c r="AS89" t="s">
        <v>68</v>
      </c>
      <c r="AT89" t="s">
        <v>76</v>
      </c>
      <c r="AU89" t="s">
        <v>629</v>
      </c>
      <c r="AV89" t="s">
        <v>639</v>
      </c>
      <c r="AW89" t="s">
        <v>635</v>
      </c>
      <c r="AY89" t="s">
        <v>67</v>
      </c>
      <c r="BB89">
        <v>0</v>
      </c>
      <c r="BC89">
        <v>24293.83203125</v>
      </c>
      <c r="BD89">
        <v>629.95403830746397</v>
      </c>
      <c r="BE89">
        <v>0.55771191582334601</v>
      </c>
    </row>
    <row r="90" spans="1:57" x14ac:dyDescent="0.3">
      <c r="A90">
        <v>60</v>
      </c>
      <c r="B90" t="s">
        <v>640</v>
      </c>
      <c r="C90" t="s">
        <v>641</v>
      </c>
      <c r="E90" t="s">
        <v>642</v>
      </c>
      <c r="F90" t="s">
        <v>643</v>
      </c>
      <c r="G90" t="s">
        <v>642</v>
      </c>
      <c r="H90" t="s">
        <v>644</v>
      </c>
      <c r="J90" t="s">
        <v>65</v>
      </c>
      <c r="K90" t="s">
        <v>645</v>
      </c>
      <c r="L90" t="s">
        <v>67</v>
      </c>
      <c r="M90" t="s">
        <v>68</v>
      </c>
      <c r="N90" t="s">
        <v>646</v>
      </c>
      <c r="O90" t="s">
        <v>647</v>
      </c>
      <c r="Q90" t="s">
        <v>648</v>
      </c>
      <c r="R90" t="s">
        <v>649</v>
      </c>
      <c r="S90" t="s">
        <v>650</v>
      </c>
      <c r="U90" t="s">
        <v>139</v>
      </c>
      <c r="V90">
        <v>0</v>
      </c>
      <c r="W90">
        <v>0</v>
      </c>
      <c r="X90">
        <v>0</v>
      </c>
      <c r="Y90">
        <v>127490</v>
      </c>
      <c r="Z90">
        <v>114741</v>
      </c>
      <c r="AA90" t="s">
        <v>68</v>
      </c>
      <c r="AB90" t="s">
        <v>73</v>
      </c>
      <c r="AC90" t="s">
        <v>74</v>
      </c>
      <c r="AD90" t="s">
        <v>648</v>
      </c>
      <c r="AF90">
        <v>127490</v>
      </c>
      <c r="AG90">
        <v>54000</v>
      </c>
      <c r="AH90">
        <v>73490</v>
      </c>
      <c r="AI90">
        <v>0</v>
      </c>
      <c r="AJ90">
        <v>0</v>
      </c>
      <c r="AL90" t="s">
        <v>651</v>
      </c>
      <c r="AM90" t="s">
        <v>652</v>
      </c>
      <c r="AN90" t="s">
        <v>653</v>
      </c>
      <c r="AQ90" t="s">
        <v>68</v>
      </c>
      <c r="AR90" t="s">
        <v>68</v>
      </c>
      <c r="AS90" t="s">
        <v>68</v>
      </c>
      <c r="AT90" t="s">
        <v>68</v>
      </c>
      <c r="AU90" t="s">
        <v>644</v>
      </c>
      <c r="AV90" t="s">
        <v>649</v>
      </c>
      <c r="AW90" t="s">
        <v>650</v>
      </c>
      <c r="AY90" t="s">
        <v>67</v>
      </c>
      <c r="BB90">
        <v>0</v>
      </c>
      <c r="BC90">
        <v>21630.005859375</v>
      </c>
      <c r="BD90">
        <v>600.24705461108101</v>
      </c>
      <c r="BE90">
        <v>0.49655856412648097</v>
      </c>
    </row>
    <row r="91" spans="1:57" x14ac:dyDescent="0.3">
      <c r="A91">
        <v>62</v>
      </c>
      <c r="B91" t="s">
        <v>617</v>
      </c>
      <c r="C91" t="s">
        <v>618</v>
      </c>
      <c r="E91" t="s">
        <v>619</v>
      </c>
      <c r="F91" t="s">
        <v>669</v>
      </c>
      <c r="G91" t="s">
        <v>619</v>
      </c>
      <c r="H91" t="s">
        <v>621</v>
      </c>
      <c r="J91" t="s">
        <v>517</v>
      </c>
      <c r="K91" t="s">
        <v>622</v>
      </c>
      <c r="L91" t="s">
        <v>67</v>
      </c>
      <c r="M91" t="s">
        <v>76</v>
      </c>
      <c r="N91" t="s">
        <v>623</v>
      </c>
      <c r="O91" t="s">
        <v>610</v>
      </c>
      <c r="Q91" t="s">
        <v>624</v>
      </c>
      <c r="R91" t="s">
        <v>610</v>
      </c>
      <c r="S91" t="s">
        <v>612</v>
      </c>
      <c r="U91" t="s">
        <v>613</v>
      </c>
      <c r="V91">
        <v>0</v>
      </c>
      <c r="W91">
        <v>0</v>
      </c>
      <c r="X91">
        <v>0</v>
      </c>
      <c r="Y91">
        <v>173140</v>
      </c>
      <c r="Z91">
        <v>123362</v>
      </c>
      <c r="AA91" t="s">
        <v>68</v>
      </c>
      <c r="AB91" t="s">
        <v>73</v>
      </c>
      <c r="AC91" t="s">
        <v>74</v>
      </c>
      <c r="AD91" t="s">
        <v>624</v>
      </c>
      <c r="AF91">
        <v>173140</v>
      </c>
      <c r="AG91">
        <v>30510</v>
      </c>
      <c r="AH91">
        <v>0</v>
      </c>
      <c r="AI91">
        <v>142630</v>
      </c>
      <c r="AJ91">
        <v>2</v>
      </c>
      <c r="AL91" t="s">
        <v>614</v>
      </c>
      <c r="AM91" t="s">
        <v>615</v>
      </c>
      <c r="AQ91" t="s">
        <v>68</v>
      </c>
      <c r="AR91" t="s">
        <v>68</v>
      </c>
      <c r="AS91" t="s">
        <v>68</v>
      </c>
      <c r="AT91" t="s">
        <v>68</v>
      </c>
      <c r="AU91" t="s">
        <v>621</v>
      </c>
      <c r="AV91" t="s">
        <v>610</v>
      </c>
      <c r="AW91" t="s">
        <v>612</v>
      </c>
      <c r="AY91" t="s">
        <v>616</v>
      </c>
      <c r="BB91">
        <v>0</v>
      </c>
      <c r="BC91">
        <v>10147.5</v>
      </c>
      <c r="BD91">
        <v>423.43780373933703</v>
      </c>
      <c r="BE91">
        <v>0.232955508505994</v>
      </c>
    </row>
    <row r="92" spans="1:57" x14ac:dyDescent="0.3">
      <c r="A92">
        <v>63</v>
      </c>
      <c r="B92" t="s">
        <v>670</v>
      </c>
      <c r="C92" t="s">
        <v>671</v>
      </c>
      <c r="E92" t="s">
        <v>672</v>
      </c>
      <c r="F92" t="s">
        <v>673</v>
      </c>
      <c r="G92" t="s">
        <v>672</v>
      </c>
      <c r="H92" t="s">
        <v>674</v>
      </c>
      <c r="J92" t="s">
        <v>517</v>
      </c>
      <c r="K92" t="s">
        <v>675</v>
      </c>
      <c r="L92" t="s">
        <v>67</v>
      </c>
      <c r="M92" t="s">
        <v>68</v>
      </c>
      <c r="N92" t="s">
        <v>676</v>
      </c>
      <c r="O92" t="s">
        <v>610</v>
      </c>
      <c r="Q92" t="s">
        <v>677</v>
      </c>
      <c r="R92" t="s">
        <v>610</v>
      </c>
      <c r="S92" t="s">
        <v>612</v>
      </c>
      <c r="U92" t="s">
        <v>613</v>
      </c>
      <c r="V92">
        <v>0</v>
      </c>
      <c r="W92">
        <v>0</v>
      </c>
      <c r="X92">
        <v>0</v>
      </c>
      <c r="Y92">
        <v>54160</v>
      </c>
      <c r="Z92">
        <v>38589</v>
      </c>
      <c r="AA92" t="s">
        <v>68</v>
      </c>
      <c r="AB92" t="s">
        <v>73</v>
      </c>
      <c r="AC92" t="s">
        <v>74</v>
      </c>
      <c r="AD92" t="s">
        <v>677</v>
      </c>
      <c r="AF92">
        <v>54160</v>
      </c>
      <c r="AG92">
        <v>3150</v>
      </c>
      <c r="AH92">
        <v>0</v>
      </c>
      <c r="AI92">
        <v>51010</v>
      </c>
      <c r="AJ92">
        <v>1</v>
      </c>
      <c r="AL92" t="s">
        <v>614</v>
      </c>
      <c r="AM92" t="s">
        <v>615</v>
      </c>
      <c r="AQ92" t="s">
        <v>68</v>
      </c>
      <c r="AR92" t="s">
        <v>68</v>
      </c>
      <c r="AS92" t="s">
        <v>68</v>
      </c>
      <c r="AT92" t="s">
        <v>68</v>
      </c>
      <c r="AU92" t="s">
        <v>674</v>
      </c>
      <c r="AV92" t="s">
        <v>610</v>
      </c>
      <c r="AW92" t="s">
        <v>612</v>
      </c>
      <c r="AY92" t="s">
        <v>616</v>
      </c>
      <c r="BB92">
        <v>0</v>
      </c>
      <c r="BC92">
        <v>4531.09765625</v>
      </c>
      <c r="BD92">
        <v>281.245384263853</v>
      </c>
      <c r="BE92">
        <v>0.10402007154168599</v>
      </c>
    </row>
    <row r="93" spans="1:57" x14ac:dyDescent="0.3">
      <c r="A93">
        <v>64</v>
      </c>
      <c r="B93" t="s">
        <v>678</v>
      </c>
      <c r="C93" t="s">
        <v>679</v>
      </c>
      <c r="E93" t="s">
        <v>680</v>
      </c>
      <c r="F93" t="s">
        <v>681</v>
      </c>
      <c r="G93" t="s">
        <v>680</v>
      </c>
      <c r="H93" t="s">
        <v>682</v>
      </c>
      <c r="J93" t="s">
        <v>65</v>
      </c>
      <c r="K93" t="s">
        <v>683</v>
      </c>
      <c r="L93" t="s">
        <v>67</v>
      </c>
      <c r="M93" t="s">
        <v>68</v>
      </c>
      <c r="N93" t="s">
        <v>684</v>
      </c>
      <c r="O93" t="s">
        <v>685</v>
      </c>
      <c r="Q93" t="s">
        <v>686</v>
      </c>
      <c r="R93" t="s">
        <v>687</v>
      </c>
      <c r="S93" t="s">
        <v>688</v>
      </c>
      <c r="U93" t="s">
        <v>139</v>
      </c>
      <c r="V93">
        <v>0</v>
      </c>
      <c r="W93">
        <v>0</v>
      </c>
      <c r="X93">
        <v>0</v>
      </c>
      <c r="Y93">
        <v>94670</v>
      </c>
      <c r="Z93">
        <v>85203</v>
      </c>
      <c r="AA93" t="s">
        <v>68</v>
      </c>
      <c r="AB93" t="s">
        <v>73</v>
      </c>
      <c r="AC93" t="s">
        <v>74</v>
      </c>
      <c r="AD93" t="s">
        <v>686</v>
      </c>
      <c r="AF93">
        <v>94670</v>
      </c>
      <c r="AG93">
        <v>29970</v>
      </c>
      <c r="AH93">
        <v>64700</v>
      </c>
      <c r="AI93">
        <v>0</v>
      </c>
      <c r="AJ93">
        <v>0</v>
      </c>
      <c r="AL93" t="s">
        <v>651</v>
      </c>
      <c r="AM93" t="s">
        <v>685</v>
      </c>
      <c r="AQ93" t="s">
        <v>68</v>
      </c>
      <c r="AR93" t="s">
        <v>68</v>
      </c>
      <c r="AS93" t="s">
        <v>68</v>
      </c>
      <c r="AT93" t="s">
        <v>76</v>
      </c>
      <c r="AU93" t="s">
        <v>682</v>
      </c>
      <c r="AV93" t="s">
        <v>689</v>
      </c>
      <c r="AW93" t="s">
        <v>688</v>
      </c>
      <c r="AY93" t="s">
        <v>67</v>
      </c>
      <c r="BB93">
        <v>0</v>
      </c>
      <c r="BC93">
        <v>13518.126953125</v>
      </c>
      <c r="BD93">
        <v>510.17055009511301</v>
      </c>
      <c r="BE93">
        <v>0.310334715050822</v>
      </c>
    </row>
    <row r="94" spans="1:57" x14ac:dyDescent="0.3">
      <c r="A94">
        <v>65</v>
      </c>
      <c r="B94" t="s">
        <v>690</v>
      </c>
      <c r="C94" t="s">
        <v>691</v>
      </c>
      <c r="E94" t="s">
        <v>692</v>
      </c>
      <c r="F94" t="s">
        <v>693</v>
      </c>
      <c r="G94" t="s">
        <v>692</v>
      </c>
      <c r="H94" t="s">
        <v>694</v>
      </c>
      <c r="J94" t="s">
        <v>65</v>
      </c>
      <c r="K94" t="s">
        <v>695</v>
      </c>
      <c r="L94" t="s">
        <v>67</v>
      </c>
      <c r="M94" t="s">
        <v>68</v>
      </c>
      <c r="N94" t="s">
        <v>696</v>
      </c>
      <c r="O94" t="s">
        <v>697</v>
      </c>
      <c r="Q94" t="s">
        <v>698</v>
      </c>
      <c r="R94" t="s">
        <v>699</v>
      </c>
      <c r="S94" t="s">
        <v>700</v>
      </c>
      <c r="U94" t="s">
        <v>139</v>
      </c>
      <c r="V94">
        <v>0</v>
      </c>
      <c r="W94">
        <v>0</v>
      </c>
      <c r="X94">
        <v>0</v>
      </c>
      <c r="Y94">
        <v>22580</v>
      </c>
      <c r="Z94">
        <v>20322</v>
      </c>
      <c r="AA94" t="s">
        <v>68</v>
      </c>
      <c r="AB94" t="s">
        <v>73</v>
      </c>
      <c r="AC94" t="s">
        <v>74</v>
      </c>
      <c r="AD94" t="s">
        <v>698</v>
      </c>
      <c r="AF94">
        <v>22580</v>
      </c>
      <c r="AG94">
        <v>22000</v>
      </c>
      <c r="AH94">
        <v>580</v>
      </c>
      <c r="AI94">
        <v>0</v>
      </c>
      <c r="AJ94">
        <v>0</v>
      </c>
      <c r="AL94" t="s">
        <v>651</v>
      </c>
      <c r="AM94" t="s">
        <v>697</v>
      </c>
      <c r="AQ94" t="s">
        <v>68</v>
      </c>
      <c r="AR94" t="s">
        <v>68</v>
      </c>
      <c r="AS94" t="s">
        <v>68</v>
      </c>
      <c r="AT94" t="s">
        <v>76</v>
      </c>
      <c r="AU94" t="s">
        <v>694</v>
      </c>
      <c r="AV94" t="s">
        <v>701</v>
      </c>
      <c r="AW94" t="s">
        <v>700</v>
      </c>
      <c r="AY94" t="s">
        <v>67</v>
      </c>
      <c r="BB94">
        <v>0</v>
      </c>
      <c r="BC94">
        <v>10777.37109375</v>
      </c>
      <c r="BD94">
        <v>479.24107257893297</v>
      </c>
      <c r="BE94">
        <v>0.24741537332968699</v>
      </c>
    </row>
    <row r="95" spans="1:57" x14ac:dyDescent="0.3">
      <c r="A95">
        <v>72</v>
      </c>
      <c r="B95" t="s">
        <v>765</v>
      </c>
      <c r="C95" t="s">
        <v>766</v>
      </c>
      <c r="E95" t="s">
        <v>767</v>
      </c>
      <c r="F95" t="s">
        <v>768</v>
      </c>
      <c r="G95" t="s">
        <v>767</v>
      </c>
      <c r="H95" t="s">
        <v>769</v>
      </c>
      <c r="J95" t="s">
        <v>65</v>
      </c>
      <c r="K95" t="s">
        <v>770</v>
      </c>
      <c r="L95" t="s">
        <v>67</v>
      </c>
      <c r="M95" t="s">
        <v>68</v>
      </c>
      <c r="N95" t="s">
        <v>771</v>
      </c>
      <c r="O95" t="s">
        <v>772</v>
      </c>
      <c r="Q95" t="s">
        <v>773</v>
      </c>
      <c r="R95" t="s">
        <v>772</v>
      </c>
      <c r="S95" t="s">
        <v>774</v>
      </c>
      <c r="U95" t="s">
        <v>139</v>
      </c>
      <c r="V95">
        <v>0</v>
      </c>
      <c r="W95">
        <v>0</v>
      </c>
      <c r="X95">
        <v>0</v>
      </c>
      <c r="Y95">
        <v>280260</v>
      </c>
      <c r="Z95">
        <v>252234</v>
      </c>
      <c r="AA95" t="s">
        <v>68</v>
      </c>
      <c r="AB95" t="s">
        <v>73</v>
      </c>
      <c r="AC95" t="s">
        <v>74</v>
      </c>
      <c r="AD95" t="s">
        <v>773</v>
      </c>
      <c r="AF95">
        <v>280260</v>
      </c>
      <c r="AG95">
        <v>72900</v>
      </c>
      <c r="AH95">
        <v>207360</v>
      </c>
      <c r="AI95">
        <v>0</v>
      </c>
      <c r="AJ95">
        <v>0</v>
      </c>
      <c r="AL95" t="s">
        <v>651</v>
      </c>
      <c r="AM95" t="s">
        <v>775</v>
      </c>
      <c r="AQ95" t="s">
        <v>68</v>
      </c>
      <c r="AR95" t="s">
        <v>68</v>
      </c>
      <c r="AS95" t="s">
        <v>68</v>
      </c>
      <c r="AT95" t="s">
        <v>76</v>
      </c>
      <c r="AU95" t="s">
        <v>769</v>
      </c>
      <c r="AV95" t="s">
        <v>772</v>
      </c>
      <c r="AW95" t="s">
        <v>774</v>
      </c>
      <c r="AY95" t="s">
        <v>67</v>
      </c>
      <c r="BB95">
        <v>0</v>
      </c>
      <c r="BC95">
        <v>32458.9921875</v>
      </c>
      <c r="BD95">
        <v>720.655648836159</v>
      </c>
      <c r="BE95">
        <v>0.74515897543958498</v>
      </c>
    </row>
    <row r="96" spans="1:57" x14ac:dyDescent="0.3">
      <c r="A96">
        <v>73</v>
      </c>
      <c r="B96" t="s">
        <v>776</v>
      </c>
      <c r="C96" t="s">
        <v>777</v>
      </c>
      <c r="E96" t="s">
        <v>778</v>
      </c>
      <c r="F96" t="s">
        <v>779</v>
      </c>
      <c r="G96" t="s">
        <v>778</v>
      </c>
      <c r="H96" t="s">
        <v>780</v>
      </c>
      <c r="J96" t="s">
        <v>65</v>
      </c>
      <c r="K96" t="s">
        <v>781</v>
      </c>
      <c r="L96" t="s">
        <v>67</v>
      </c>
      <c r="M96" t="s">
        <v>76</v>
      </c>
      <c r="N96" t="s">
        <v>782</v>
      </c>
      <c r="O96" t="s">
        <v>783</v>
      </c>
      <c r="Q96" t="s">
        <v>784</v>
      </c>
      <c r="R96" t="s">
        <v>785</v>
      </c>
      <c r="S96" t="s">
        <v>786</v>
      </c>
      <c r="U96" t="s">
        <v>787</v>
      </c>
      <c r="V96">
        <v>0</v>
      </c>
      <c r="W96">
        <v>0</v>
      </c>
      <c r="X96">
        <v>0</v>
      </c>
      <c r="Y96">
        <v>265790</v>
      </c>
      <c r="Z96">
        <v>239211</v>
      </c>
      <c r="AA96" t="s">
        <v>68</v>
      </c>
      <c r="AB96" t="s">
        <v>73</v>
      </c>
      <c r="AC96" t="s">
        <v>74</v>
      </c>
      <c r="AD96" t="s">
        <v>784</v>
      </c>
      <c r="AF96">
        <v>265790</v>
      </c>
      <c r="AG96">
        <v>47660</v>
      </c>
      <c r="AH96">
        <v>218130</v>
      </c>
      <c r="AI96">
        <v>0</v>
      </c>
      <c r="AJ96">
        <v>0</v>
      </c>
      <c r="AL96" t="s">
        <v>651</v>
      </c>
      <c r="AM96" t="s">
        <v>783</v>
      </c>
      <c r="AQ96" t="s">
        <v>68</v>
      </c>
      <c r="AR96" t="s">
        <v>68</v>
      </c>
      <c r="AS96" t="s">
        <v>68</v>
      </c>
      <c r="AT96" t="s">
        <v>76</v>
      </c>
      <c r="AU96" t="s">
        <v>780</v>
      </c>
      <c r="AV96" t="s">
        <v>788</v>
      </c>
      <c r="AW96" t="s">
        <v>789</v>
      </c>
      <c r="AY96" t="s">
        <v>790</v>
      </c>
      <c r="BB96">
        <v>0</v>
      </c>
      <c r="BC96">
        <v>21160.3359375</v>
      </c>
      <c r="BD96">
        <v>599.981729027754</v>
      </c>
      <c r="BE96">
        <v>0.485776387588291</v>
      </c>
    </row>
    <row r="97" spans="1:57" x14ac:dyDescent="0.3">
      <c r="A97">
        <v>78</v>
      </c>
      <c r="B97" t="s">
        <v>836</v>
      </c>
      <c r="C97" t="s">
        <v>837</v>
      </c>
      <c r="E97" t="s">
        <v>838</v>
      </c>
      <c r="F97" t="s">
        <v>839</v>
      </c>
      <c r="G97" t="s">
        <v>838</v>
      </c>
      <c r="H97" t="s">
        <v>840</v>
      </c>
      <c r="J97" t="s">
        <v>65</v>
      </c>
      <c r="K97" t="s">
        <v>841</v>
      </c>
      <c r="L97" t="s">
        <v>67</v>
      </c>
      <c r="M97" t="s">
        <v>68</v>
      </c>
      <c r="N97" t="s">
        <v>842</v>
      </c>
      <c r="O97" t="s">
        <v>843</v>
      </c>
      <c r="Q97" t="s">
        <v>844</v>
      </c>
      <c r="R97" t="s">
        <v>845</v>
      </c>
      <c r="S97" t="s">
        <v>846</v>
      </c>
      <c r="U97" t="s">
        <v>847</v>
      </c>
      <c r="V97">
        <v>0</v>
      </c>
      <c r="W97">
        <v>0</v>
      </c>
      <c r="X97">
        <v>0</v>
      </c>
      <c r="Y97">
        <v>791250</v>
      </c>
      <c r="Z97">
        <v>712125</v>
      </c>
      <c r="AA97" t="s">
        <v>68</v>
      </c>
      <c r="AB97" t="s">
        <v>73</v>
      </c>
      <c r="AC97" t="s">
        <v>74</v>
      </c>
      <c r="AD97" t="s">
        <v>844</v>
      </c>
      <c r="AF97">
        <v>791250</v>
      </c>
      <c r="AG97">
        <v>103610</v>
      </c>
      <c r="AH97">
        <v>687640</v>
      </c>
      <c r="AI97">
        <v>0</v>
      </c>
      <c r="AJ97">
        <v>0</v>
      </c>
      <c r="AL97" t="s">
        <v>614</v>
      </c>
      <c r="AM97" t="s">
        <v>843</v>
      </c>
      <c r="AQ97" t="s">
        <v>68</v>
      </c>
      <c r="AR97" t="s">
        <v>68</v>
      </c>
      <c r="AS97" t="s">
        <v>68</v>
      </c>
      <c r="AT97" t="s">
        <v>76</v>
      </c>
      <c r="AU97" t="s">
        <v>840</v>
      </c>
      <c r="AV97" t="s">
        <v>848</v>
      </c>
      <c r="AW97" t="s">
        <v>845</v>
      </c>
      <c r="AX97" t="s">
        <v>846</v>
      </c>
      <c r="AY97" t="s">
        <v>849</v>
      </c>
      <c r="BB97">
        <v>0</v>
      </c>
      <c r="BC97">
        <v>46703.771484375</v>
      </c>
      <c r="BD97">
        <v>877.454323461174</v>
      </c>
      <c r="BE97">
        <v>1.0721753788891599</v>
      </c>
    </row>
    <row r="98" spans="1:57" x14ac:dyDescent="0.3">
      <c r="A98">
        <v>80</v>
      </c>
      <c r="B98" t="s">
        <v>860</v>
      </c>
      <c r="C98" t="s">
        <v>861</v>
      </c>
      <c r="E98" t="s">
        <v>862</v>
      </c>
      <c r="F98" t="s">
        <v>863</v>
      </c>
      <c r="G98" t="s">
        <v>862</v>
      </c>
      <c r="H98" t="s">
        <v>864</v>
      </c>
      <c r="J98" t="s">
        <v>65</v>
      </c>
      <c r="K98" t="s">
        <v>865</v>
      </c>
      <c r="L98" t="s">
        <v>67</v>
      </c>
      <c r="M98" t="s">
        <v>68</v>
      </c>
      <c r="N98" t="s">
        <v>866</v>
      </c>
      <c r="O98" t="s">
        <v>867</v>
      </c>
      <c r="Q98" t="s">
        <v>868</v>
      </c>
      <c r="R98" t="s">
        <v>867</v>
      </c>
      <c r="S98" t="s">
        <v>869</v>
      </c>
      <c r="U98" t="s">
        <v>870</v>
      </c>
      <c r="V98">
        <v>0</v>
      </c>
      <c r="W98">
        <v>0</v>
      </c>
      <c r="X98">
        <v>0</v>
      </c>
      <c r="Y98">
        <v>90250</v>
      </c>
      <c r="Z98">
        <v>81225</v>
      </c>
      <c r="AA98" t="s">
        <v>68</v>
      </c>
      <c r="AB98" t="s">
        <v>73</v>
      </c>
      <c r="AC98" t="s">
        <v>74</v>
      </c>
      <c r="AD98" t="s">
        <v>868</v>
      </c>
      <c r="AF98">
        <v>90250</v>
      </c>
      <c r="AG98">
        <v>12150</v>
      </c>
      <c r="AH98">
        <v>78100</v>
      </c>
      <c r="AI98">
        <v>0</v>
      </c>
      <c r="AJ98">
        <v>0</v>
      </c>
      <c r="AL98" t="s">
        <v>651</v>
      </c>
      <c r="AM98" t="s">
        <v>871</v>
      </c>
      <c r="AQ98" t="s">
        <v>68</v>
      </c>
      <c r="AR98" t="s">
        <v>68</v>
      </c>
      <c r="AS98" t="s">
        <v>68</v>
      </c>
      <c r="AT98" t="s">
        <v>76</v>
      </c>
      <c r="AU98" t="s">
        <v>864</v>
      </c>
      <c r="AV98" t="s">
        <v>867</v>
      </c>
      <c r="AW98" t="s">
        <v>869</v>
      </c>
      <c r="AY98" t="s">
        <v>872</v>
      </c>
      <c r="BB98">
        <v>0</v>
      </c>
      <c r="BC98">
        <v>5429.15625</v>
      </c>
      <c r="BD98">
        <v>300.96584823527797</v>
      </c>
      <c r="BE98">
        <v>0.124636796385253</v>
      </c>
    </row>
    <row r="99" spans="1:57" x14ac:dyDescent="0.3">
      <c r="A99">
        <v>82</v>
      </c>
      <c r="B99" t="s">
        <v>884</v>
      </c>
      <c r="C99" t="s">
        <v>885</v>
      </c>
      <c r="E99" t="s">
        <v>886</v>
      </c>
      <c r="F99" t="s">
        <v>887</v>
      </c>
      <c r="G99" t="s">
        <v>886</v>
      </c>
      <c r="H99" t="s">
        <v>888</v>
      </c>
      <c r="J99" t="s">
        <v>65</v>
      </c>
      <c r="K99" t="s">
        <v>889</v>
      </c>
      <c r="L99" t="s">
        <v>67</v>
      </c>
      <c r="M99" t="s">
        <v>76</v>
      </c>
      <c r="N99" t="s">
        <v>890</v>
      </c>
      <c r="O99" t="s">
        <v>867</v>
      </c>
      <c r="Q99" t="s">
        <v>891</v>
      </c>
      <c r="R99" t="s">
        <v>892</v>
      </c>
      <c r="S99" t="s">
        <v>869</v>
      </c>
      <c r="U99" t="s">
        <v>870</v>
      </c>
      <c r="V99">
        <v>0</v>
      </c>
      <c r="W99">
        <v>0</v>
      </c>
      <c r="X99">
        <v>0</v>
      </c>
      <c r="Y99">
        <v>202300</v>
      </c>
      <c r="Z99">
        <v>182070</v>
      </c>
      <c r="AA99" t="s">
        <v>68</v>
      </c>
      <c r="AB99" t="s">
        <v>73</v>
      </c>
      <c r="AC99" t="s">
        <v>74</v>
      </c>
      <c r="AD99" t="s">
        <v>891</v>
      </c>
      <c r="AF99">
        <v>202300</v>
      </c>
      <c r="AG99">
        <v>36360</v>
      </c>
      <c r="AH99">
        <v>165940</v>
      </c>
      <c r="AI99">
        <v>0</v>
      </c>
      <c r="AJ99">
        <v>0</v>
      </c>
      <c r="AL99" t="s">
        <v>651</v>
      </c>
      <c r="AM99" t="s">
        <v>871</v>
      </c>
      <c r="AQ99" t="s">
        <v>68</v>
      </c>
      <c r="AR99" t="s">
        <v>68</v>
      </c>
      <c r="AS99" t="s">
        <v>68</v>
      </c>
      <c r="AT99" t="s">
        <v>76</v>
      </c>
      <c r="AU99" t="s">
        <v>888</v>
      </c>
      <c r="AV99" t="s">
        <v>867</v>
      </c>
      <c r="AW99" t="s">
        <v>869</v>
      </c>
      <c r="AY99" t="s">
        <v>872</v>
      </c>
      <c r="BB99">
        <v>0</v>
      </c>
      <c r="BC99">
        <v>14399.205078125</v>
      </c>
      <c r="BD99">
        <v>481.25014751131403</v>
      </c>
      <c r="BE99">
        <v>0.33056150794412498</v>
      </c>
    </row>
    <row r="100" spans="1:57" x14ac:dyDescent="0.3">
      <c r="A100">
        <v>83</v>
      </c>
      <c r="B100" t="s">
        <v>893</v>
      </c>
      <c r="C100" t="s">
        <v>894</v>
      </c>
      <c r="E100" t="s">
        <v>895</v>
      </c>
      <c r="F100" t="s">
        <v>896</v>
      </c>
      <c r="G100" t="s">
        <v>895</v>
      </c>
      <c r="H100" t="s">
        <v>897</v>
      </c>
      <c r="J100" t="s">
        <v>65</v>
      </c>
      <c r="K100" t="s">
        <v>898</v>
      </c>
      <c r="L100" t="s">
        <v>67</v>
      </c>
      <c r="M100" t="s">
        <v>68</v>
      </c>
      <c r="N100" t="s">
        <v>899</v>
      </c>
      <c r="O100" t="s">
        <v>880</v>
      </c>
      <c r="Q100" t="s">
        <v>900</v>
      </c>
      <c r="R100" t="s">
        <v>880</v>
      </c>
      <c r="S100" t="s">
        <v>882</v>
      </c>
      <c r="U100" t="s">
        <v>139</v>
      </c>
      <c r="V100">
        <v>0</v>
      </c>
      <c r="W100">
        <v>0</v>
      </c>
      <c r="X100">
        <v>0</v>
      </c>
      <c r="Y100">
        <v>55810</v>
      </c>
      <c r="Z100">
        <v>50229</v>
      </c>
      <c r="AA100" t="s">
        <v>68</v>
      </c>
      <c r="AB100" t="s">
        <v>73</v>
      </c>
      <c r="AC100" t="s">
        <v>74</v>
      </c>
      <c r="AD100" t="s">
        <v>900</v>
      </c>
      <c r="AF100">
        <v>55810</v>
      </c>
      <c r="AG100">
        <v>13050</v>
      </c>
      <c r="AH100">
        <v>42760</v>
      </c>
      <c r="AI100">
        <v>0</v>
      </c>
      <c r="AJ100">
        <v>0</v>
      </c>
      <c r="AL100" t="s">
        <v>614</v>
      </c>
      <c r="AM100" t="s">
        <v>883</v>
      </c>
      <c r="AQ100" t="s">
        <v>68</v>
      </c>
      <c r="AR100" t="s">
        <v>68</v>
      </c>
      <c r="AS100" t="s">
        <v>68</v>
      </c>
      <c r="AT100" t="s">
        <v>76</v>
      </c>
      <c r="AU100" t="s">
        <v>897</v>
      </c>
      <c r="AV100" t="s">
        <v>880</v>
      </c>
      <c r="AW100" t="s">
        <v>882</v>
      </c>
      <c r="AY100" t="s">
        <v>67</v>
      </c>
      <c r="BB100">
        <v>0</v>
      </c>
      <c r="BC100">
        <v>5914.06640625</v>
      </c>
      <c r="BD100">
        <v>372.89699889273999</v>
      </c>
      <c r="BE100">
        <v>0.13576884425799299</v>
      </c>
    </row>
    <row r="101" spans="1:57" x14ac:dyDescent="0.3">
      <c r="A101">
        <v>85</v>
      </c>
      <c r="B101" t="s">
        <v>907</v>
      </c>
      <c r="C101" t="s">
        <v>908</v>
      </c>
      <c r="E101" t="s">
        <v>909</v>
      </c>
      <c r="F101" t="s">
        <v>910</v>
      </c>
      <c r="G101" t="s">
        <v>909</v>
      </c>
      <c r="H101" t="s">
        <v>911</v>
      </c>
      <c r="J101" t="s">
        <v>65</v>
      </c>
      <c r="K101" t="s">
        <v>912</v>
      </c>
      <c r="L101" t="s">
        <v>67</v>
      </c>
      <c r="M101" t="s">
        <v>68</v>
      </c>
      <c r="N101" t="s">
        <v>913</v>
      </c>
      <c r="O101" t="s">
        <v>914</v>
      </c>
      <c r="Q101" t="s">
        <v>915</v>
      </c>
      <c r="R101" t="s">
        <v>916</v>
      </c>
      <c r="S101" t="s">
        <v>917</v>
      </c>
      <c r="U101" t="s">
        <v>139</v>
      </c>
      <c r="V101">
        <v>0</v>
      </c>
      <c r="W101">
        <v>0</v>
      </c>
      <c r="X101">
        <v>0</v>
      </c>
      <c r="Y101">
        <v>259850</v>
      </c>
      <c r="Z101">
        <v>233865</v>
      </c>
      <c r="AA101" t="s">
        <v>68</v>
      </c>
      <c r="AB101" t="s">
        <v>73</v>
      </c>
      <c r="AC101" t="s">
        <v>74</v>
      </c>
      <c r="AD101" t="s">
        <v>915</v>
      </c>
      <c r="AF101">
        <v>259850</v>
      </c>
      <c r="AG101">
        <v>72900</v>
      </c>
      <c r="AH101">
        <v>186950</v>
      </c>
      <c r="AI101">
        <v>0</v>
      </c>
      <c r="AJ101">
        <v>0</v>
      </c>
      <c r="AL101" t="s">
        <v>651</v>
      </c>
      <c r="AM101" t="s">
        <v>918</v>
      </c>
      <c r="AQ101" t="s">
        <v>68</v>
      </c>
      <c r="AR101" t="s">
        <v>68</v>
      </c>
      <c r="AS101" t="s">
        <v>68</v>
      </c>
      <c r="AT101" t="s">
        <v>76</v>
      </c>
      <c r="AU101" t="s">
        <v>911</v>
      </c>
      <c r="AV101" t="s">
        <v>916</v>
      </c>
      <c r="AW101" t="s">
        <v>917</v>
      </c>
      <c r="AY101" t="s">
        <v>67</v>
      </c>
      <c r="BB101">
        <v>0</v>
      </c>
      <c r="BC101">
        <v>32587.01953125</v>
      </c>
      <c r="BD101">
        <v>722.06494826577102</v>
      </c>
      <c r="BE101">
        <v>0.74809806345660601</v>
      </c>
    </row>
    <row r="102" spans="1:57" x14ac:dyDescent="0.3">
      <c r="A102">
        <v>86</v>
      </c>
      <c r="B102" t="s">
        <v>919</v>
      </c>
      <c r="C102" t="s">
        <v>920</v>
      </c>
      <c r="E102" t="s">
        <v>921</v>
      </c>
      <c r="F102" t="s">
        <v>922</v>
      </c>
      <c r="G102" t="s">
        <v>921</v>
      </c>
      <c r="H102" t="s">
        <v>923</v>
      </c>
      <c r="J102" t="s">
        <v>65</v>
      </c>
      <c r="K102" t="s">
        <v>924</v>
      </c>
      <c r="L102" t="s">
        <v>67</v>
      </c>
      <c r="M102" t="s">
        <v>68</v>
      </c>
      <c r="N102" t="s">
        <v>925</v>
      </c>
      <c r="O102" t="s">
        <v>867</v>
      </c>
      <c r="Q102" t="s">
        <v>926</v>
      </c>
      <c r="R102" t="s">
        <v>867</v>
      </c>
      <c r="S102" t="s">
        <v>869</v>
      </c>
      <c r="U102" t="s">
        <v>870</v>
      </c>
      <c r="V102">
        <v>0</v>
      </c>
      <c r="W102">
        <v>0</v>
      </c>
      <c r="X102">
        <v>0</v>
      </c>
      <c r="Y102">
        <v>140080</v>
      </c>
      <c r="Z102">
        <v>126072</v>
      </c>
      <c r="AA102" t="s">
        <v>68</v>
      </c>
      <c r="AB102" t="s">
        <v>73</v>
      </c>
      <c r="AC102" t="s">
        <v>74</v>
      </c>
      <c r="AD102" t="s">
        <v>926</v>
      </c>
      <c r="AF102">
        <v>140080</v>
      </c>
      <c r="AG102">
        <v>31380</v>
      </c>
      <c r="AH102">
        <v>108700</v>
      </c>
      <c r="AI102">
        <v>0</v>
      </c>
      <c r="AJ102">
        <v>0</v>
      </c>
      <c r="AL102" t="s">
        <v>651</v>
      </c>
      <c r="AM102" t="s">
        <v>871</v>
      </c>
      <c r="AQ102" t="s">
        <v>68</v>
      </c>
      <c r="AR102" t="s">
        <v>68</v>
      </c>
      <c r="AS102" t="s">
        <v>68</v>
      </c>
      <c r="AT102" t="s">
        <v>76</v>
      </c>
      <c r="AU102" t="s">
        <v>923</v>
      </c>
      <c r="AV102" t="s">
        <v>867</v>
      </c>
      <c r="AW102" t="s">
        <v>869</v>
      </c>
      <c r="AY102" t="s">
        <v>872</v>
      </c>
      <c r="BB102">
        <v>0</v>
      </c>
      <c r="BC102">
        <v>12742.4296875</v>
      </c>
      <c r="BD102">
        <v>541.00001211931499</v>
      </c>
      <c r="BE102">
        <v>0.29252718403064298</v>
      </c>
    </row>
    <row r="103" spans="1:57" x14ac:dyDescent="0.3">
      <c r="A103">
        <v>88</v>
      </c>
      <c r="B103" t="s">
        <v>939</v>
      </c>
      <c r="C103" t="s">
        <v>940</v>
      </c>
      <c r="E103" t="s">
        <v>941</v>
      </c>
      <c r="F103" t="s">
        <v>942</v>
      </c>
      <c r="G103" t="s">
        <v>941</v>
      </c>
      <c r="H103" t="s">
        <v>943</v>
      </c>
      <c r="J103" t="s">
        <v>255</v>
      </c>
      <c r="L103" t="s">
        <v>67</v>
      </c>
      <c r="M103" t="s">
        <v>68</v>
      </c>
      <c r="N103" t="s">
        <v>944</v>
      </c>
      <c r="O103" t="s">
        <v>257</v>
      </c>
      <c r="R103" t="s">
        <v>259</v>
      </c>
      <c r="S103" t="s">
        <v>260</v>
      </c>
      <c r="U103" t="s">
        <v>139</v>
      </c>
      <c r="V103">
        <v>0.06</v>
      </c>
      <c r="W103">
        <v>0</v>
      </c>
      <c r="X103">
        <v>0.06</v>
      </c>
      <c r="Y103">
        <v>0</v>
      </c>
      <c r="Z103">
        <v>0</v>
      </c>
      <c r="AA103" t="s">
        <v>68</v>
      </c>
      <c r="AB103" t="s">
        <v>73</v>
      </c>
      <c r="AC103" t="s">
        <v>74</v>
      </c>
      <c r="AF103">
        <v>0</v>
      </c>
      <c r="AG103">
        <v>0</v>
      </c>
      <c r="AH103">
        <v>0</v>
      </c>
      <c r="AI103">
        <v>0</v>
      </c>
      <c r="AJ103">
        <v>0</v>
      </c>
      <c r="AL103" t="s">
        <v>614</v>
      </c>
      <c r="AM103" t="s">
        <v>262</v>
      </c>
      <c r="AQ103" t="s">
        <v>68</v>
      </c>
      <c r="AR103" t="s">
        <v>68</v>
      </c>
      <c r="AS103" t="s">
        <v>68</v>
      </c>
      <c r="AT103" t="s">
        <v>68</v>
      </c>
      <c r="AU103" t="s">
        <v>943</v>
      </c>
      <c r="AV103" t="s">
        <v>257</v>
      </c>
      <c r="AW103" t="s">
        <v>260</v>
      </c>
      <c r="AY103" t="s">
        <v>67</v>
      </c>
      <c r="BB103">
        <v>0</v>
      </c>
      <c r="BC103">
        <v>2451.611328125</v>
      </c>
      <c r="BD103">
        <v>390.242228993379</v>
      </c>
      <c r="BE103">
        <v>5.6281464339869802E-2</v>
      </c>
    </row>
    <row r="104" spans="1:57" x14ac:dyDescent="0.3">
      <c r="A104">
        <v>90</v>
      </c>
      <c r="B104" t="s">
        <v>952</v>
      </c>
      <c r="C104" t="s">
        <v>953</v>
      </c>
      <c r="E104" t="s">
        <v>954</v>
      </c>
      <c r="F104" t="s">
        <v>955</v>
      </c>
      <c r="G104" t="s">
        <v>954</v>
      </c>
      <c r="H104" t="s">
        <v>956</v>
      </c>
      <c r="J104" t="s">
        <v>255</v>
      </c>
      <c r="K104" t="s">
        <v>957</v>
      </c>
      <c r="L104" t="s">
        <v>67</v>
      </c>
      <c r="M104" t="s">
        <v>68</v>
      </c>
      <c r="N104" t="s">
        <v>958</v>
      </c>
      <c r="O104" t="s">
        <v>959</v>
      </c>
      <c r="Q104" t="s">
        <v>960</v>
      </c>
      <c r="R104" t="s">
        <v>961</v>
      </c>
      <c r="S104" t="s">
        <v>962</v>
      </c>
      <c r="U104" t="s">
        <v>139</v>
      </c>
      <c r="V104">
        <v>0.25</v>
      </c>
      <c r="W104">
        <v>0</v>
      </c>
      <c r="X104">
        <v>0.25</v>
      </c>
      <c r="Y104">
        <v>0</v>
      </c>
      <c r="Z104">
        <v>0</v>
      </c>
      <c r="AA104" t="s">
        <v>68</v>
      </c>
      <c r="AB104" t="s">
        <v>73</v>
      </c>
      <c r="AC104" t="s">
        <v>74</v>
      </c>
      <c r="AD104" t="s">
        <v>960</v>
      </c>
      <c r="AF104">
        <v>0</v>
      </c>
      <c r="AG104">
        <v>0</v>
      </c>
      <c r="AH104">
        <v>0</v>
      </c>
      <c r="AI104">
        <v>0</v>
      </c>
      <c r="AJ104">
        <v>0</v>
      </c>
      <c r="AL104" t="s">
        <v>651</v>
      </c>
      <c r="AM104" t="s">
        <v>963</v>
      </c>
      <c r="AQ104" t="s">
        <v>68</v>
      </c>
      <c r="AR104" t="s">
        <v>68</v>
      </c>
      <c r="AS104" t="s">
        <v>68</v>
      </c>
      <c r="AT104" t="s">
        <v>68</v>
      </c>
      <c r="AU104" t="s">
        <v>956</v>
      </c>
      <c r="AV104" t="s">
        <v>964</v>
      </c>
      <c r="AW104" t="s">
        <v>962</v>
      </c>
      <c r="AY104" t="s">
        <v>67</v>
      </c>
      <c r="BB104">
        <v>0</v>
      </c>
      <c r="BC104">
        <v>10861.630859375</v>
      </c>
      <c r="BD104">
        <v>482.03041644405801</v>
      </c>
      <c r="BE104">
        <v>0.24934970312815599</v>
      </c>
    </row>
    <row r="105" spans="1:57" x14ac:dyDescent="0.3">
      <c r="A105">
        <v>91</v>
      </c>
      <c r="B105" t="s">
        <v>965</v>
      </c>
      <c r="C105" t="s">
        <v>966</v>
      </c>
      <c r="E105" t="s">
        <v>967</v>
      </c>
      <c r="F105" t="s">
        <v>968</v>
      </c>
      <c r="G105" t="s">
        <v>967</v>
      </c>
      <c r="H105" t="s">
        <v>969</v>
      </c>
      <c r="J105" t="s">
        <v>65</v>
      </c>
      <c r="K105" t="s">
        <v>970</v>
      </c>
      <c r="L105" t="s">
        <v>67</v>
      </c>
      <c r="M105" t="s">
        <v>68</v>
      </c>
      <c r="N105" t="s">
        <v>971</v>
      </c>
      <c r="O105" t="s">
        <v>972</v>
      </c>
      <c r="Q105" t="s">
        <v>973</v>
      </c>
      <c r="R105" t="s">
        <v>972</v>
      </c>
      <c r="S105" t="s">
        <v>974</v>
      </c>
      <c r="U105" t="s">
        <v>975</v>
      </c>
      <c r="V105">
        <v>0</v>
      </c>
      <c r="W105">
        <v>0</v>
      </c>
      <c r="X105">
        <v>0</v>
      </c>
      <c r="Y105">
        <v>454980</v>
      </c>
      <c r="Z105">
        <v>409482</v>
      </c>
      <c r="AA105" t="s">
        <v>68</v>
      </c>
      <c r="AB105" t="s">
        <v>73</v>
      </c>
      <c r="AC105" t="s">
        <v>74</v>
      </c>
      <c r="AD105" t="s">
        <v>973</v>
      </c>
      <c r="AF105">
        <v>454980</v>
      </c>
      <c r="AG105">
        <v>73310</v>
      </c>
      <c r="AH105">
        <v>381670</v>
      </c>
      <c r="AI105">
        <v>0</v>
      </c>
      <c r="AJ105">
        <v>0</v>
      </c>
      <c r="AL105" t="s">
        <v>651</v>
      </c>
      <c r="AM105" t="s">
        <v>976</v>
      </c>
      <c r="AQ105" t="s">
        <v>68</v>
      </c>
      <c r="AR105" t="s">
        <v>68</v>
      </c>
      <c r="AS105" t="s">
        <v>68</v>
      </c>
      <c r="AT105" t="s">
        <v>76</v>
      </c>
      <c r="AU105" t="s">
        <v>969</v>
      </c>
      <c r="AV105" t="s">
        <v>972</v>
      </c>
      <c r="AW105" t="s">
        <v>974</v>
      </c>
      <c r="AY105" t="s">
        <v>977</v>
      </c>
      <c r="BB105">
        <v>0</v>
      </c>
      <c r="BC105">
        <v>33305.814453125</v>
      </c>
      <c r="BD105">
        <v>733.93362419919504</v>
      </c>
      <c r="BE105">
        <v>0.76459927863650001</v>
      </c>
    </row>
    <row r="106" spans="1:57" x14ac:dyDescent="0.3">
      <c r="A106">
        <v>95</v>
      </c>
      <c r="B106" t="s">
        <v>1009</v>
      </c>
      <c r="C106" t="s">
        <v>1010</v>
      </c>
      <c r="E106" t="s">
        <v>1011</v>
      </c>
      <c r="F106" t="s">
        <v>1012</v>
      </c>
      <c r="G106" t="s">
        <v>1011</v>
      </c>
      <c r="H106" t="s">
        <v>1013</v>
      </c>
      <c r="J106" t="s">
        <v>255</v>
      </c>
      <c r="K106" t="s">
        <v>1014</v>
      </c>
      <c r="L106" t="s">
        <v>67</v>
      </c>
      <c r="M106" t="s">
        <v>68</v>
      </c>
      <c r="N106" t="s">
        <v>1015</v>
      </c>
      <c r="O106" t="s">
        <v>1016</v>
      </c>
      <c r="Q106" t="s">
        <v>1017</v>
      </c>
      <c r="R106" t="s">
        <v>1016</v>
      </c>
      <c r="S106" t="s">
        <v>1018</v>
      </c>
      <c r="U106" t="s">
        <v>139</v>
      </c>
      <c r="V106">
        <v>0.14000000000000001</v>
      </c>
      <c r="W106">
        <v>0</v>
      </c>
      <c r="X106">
        <v>0.14000000000000001</v>
      </c>
      <c r="Y106">
        <v>0</v>
      </c>
      <c r="Z106">
        <v>0</v>
      </c>
      <c r="AA106" t="s">
        <v>68</v>
      </c>
      <c r="AB106" t="s">
        <v>73</v>
      </c>
      <c r="AC106" t="s">
        <v>74</v>
      </c>
      <c r="AD106" t="s">
        <v>1017</v>
      </c>
      <c r="AF106">
        <v>0</v>
      </c>
      <c r="AG106">
        <v>0</v>
      </c>
      <c r="AH106">
        <v>0</v>
      </c>
      <c r="AI106">
        <v>0</v>
      </c>
      <c r="AJ106">
        <v>0</v>
      </c>
      <c r="AL106" t="s">
        <v>651</v>
      </c>
      <c r="AQ106" t="s">
        <v>68</v>
      </c>
      <c r="AR106" t="s">
        <v>68</v>
      </c>
      <c r="AS106" t="s">
        <v>68</v>
      </c>
      <c r="AT106" t="s">
        <v>68</v>
      </c>
      <c r="AU106" t="s">
        <v>1013</v>
      </c>
      <c r="AV106" t="s">
        <v>1016</v>
      </c>
      <c r="AW106" t="s">
        <v>1018</v>
      </c>
      <c r="AY106" t="s">
        <v>67</v>
      </c>
      <c r="BB106">
        <v>0</v>
      </c>
      <c r="BC106">
        <v>5964.70703125</v>
      </c>
      <c r="BD106">
        <v>310.02588301558302</v>
      </c>
      <c r="BE106">
        <v>0.136931438333915</v>
      </c>
    </row>
    <row r="107" spans="1:57" x14ac:dyDescent="0.3">
      <c r="A107">
        <v>96</v>
      </c>
      <c r="B107" t="s">
        <v>1019</v>
      </c>
      <c r="C107" t="s">
        <v>1020</v>
      </c>
      <c r="E107" t="s">
        <v>1021</v>
      </c>
      <c r="F107" t="s">
        <v>1022</v>
      </c>
      <c r="G107" t="s">
        <v>1021</v>
      </c>
      <c r="H107" t="s">
        <v>1023</v>
      </c>
      <c r="J107" t="s">
        <v>65</v>
      </c>
      <c r="K107" t="s">
        <v>1024</v>
      </c>
      <c r="L107" t="s">
        <v>67</v>
      </c>
      <c r="M107" t="s">
        <v>68</v>
      </c>
      <c r="N107" t="s">
        <v>1025</v>
      </c>
      <c r="O107" t="s">
        <v>1026</v>
      </c>
      <c r="Q107" t="s">
        <v>1027</v>
      </c>
      <c r="R107" t="s">
        <v>936</v>
      </c>
      <c r="S107" t="s">
        <v>937</v>
      </c>
      <c r="U107" t="s">
        <v>139</v>
      </c>
      <c r="V107">
        <v>0</v>
      </c>
      <c r="W107">
        <v>0</v>
      </c>
      <c r="X107">
        <v>0</v>
      </c>
      <c r="Y107">
        <v>57830</v>
      </c>
      <c r="Z107">
        <v>52047</v>
      </c>
      <c r="AA107" t="s">
        <v>68</v>
      </c>
      <c r="AB107" t="s">
        <v>73</v>
      </c>
      <c r="AC107" t="s">
        <v>74</v>
      </c>
      <c r="AD107" t="s">
        <v>1027</v>
      </c>
      <c r="AF107">
        <v>57830</v>
      </c>
      <c r="AG107">
        <v>27000</v>
      </c>
      <c r="AH107">
        <v>30830</v>
      </c>
      <c r="AI107">
        <v>0</v>
      </c>
      <c r="AJ107">
        <v>0</v>
      </c>
      <c r="AL107" t="s">
        <v>651</v>
      </c>
      <c r="AM107" t="s">
        <v>1028</v>
      </c>
      <c r="AQ107" t="s">
        <v>68</v>
      </c>
      <c r="AR107" t="s">
        <v>68</v>
      </c>
      <c r="AS107" t="s">
        <v>68</v>
      </c>
      <c r="AT107" t="s">
        <v>76</v>
      </c>
      <c r="AU107" t="s">
        <v>1023</v>
      </c>
      <c r="AV107" t="s">
        <v>1029</v>
      </c>
      <c r="AW107" t="s">
        <v>937</v>
      </c>
      <c r="AY107" t="s">
        <v>67</v>
      </c>
      <c r="BB107">
        <v>0</v>
      </c>
      <c r="BC107">
        <v>10802.3359375</v>
      </c>
      <c r="BD107">
        <v>420.04738936464099</v>
      </c>
      <c r="BE107">
        <v>0.247988483555452</v>
      </c>
    </row>
    <row r="108" spans="1:57" x14ac:dyDescent="0.3">
      <c r="A108">
        <v>97</v>
      </c>
      <c r="B108" t="s">
        <v>1030</v>
      </c>
      <c r="C108" t="s">
        <v>1031</v>
      </c>
      <c r="E108" t="s">
        <v>1032</v>
      </c>
      <c r="F108" t="s">
        <v>1033</v>
      </c>
      <c r="G108" t="s">
        <v>1032</v>
      </c>
      <c r="H108" t="s">
        <v>1034</v>
      </c>
      <c r="J108" t="s">
        <v>65</v>
      </c>
      <c r="K108" t="s">
        <v>1035</v>
      </c>
      <c r="L108" t="s">
        <v>67</v>
      </c>
      <c r="M108" t="s">
        <v>68</v>
      </c>
      <c r="N108" t="s">
        <v>1036</v>
      </c>
      <c r="O108" t="s">
        <v>1037</v>
      </c>
      <c r="Q108" t="s">
        <v>1038</v>
      </c>
      <c r="R108" t="s">
        <v>1039</v>
      </c>
      <c r="S108" t="s">
        <v>1040</v>
      </c>
      <c r="U108" t="s">
        <v>1041</v>
      </c>
      <c r="V108">
        <v>0</v>
      </c>
      <c r="W108">
        <v>0</v>
      </c>
      <c r="X108">
        <v>0</v>
      </c>
      <c r="Y108">
        <v>48350</v>
      </c>
      <c r="Z108">
        <v>43515</v>
      </c>
      <c r="AA108" t="s">
        <v>68</v>
      </c>
      <c r="AB108" t="s">
        <v>73</v>
      </c>
      <c r="AC108" t="s">
        <v>74</v>
      </c>
      <c r="AD108" t="s">
        <v>1038</v>
      </c>
      <c r="AF108">
        <v>48350</v>
      </c>
      <c r="AG108">
        <v>12500</v>
      </c>
      <c r="AH108">
        <v>35850</v>
      </c>
      <c r="AI108">
        <v>0</v>
      </c>
      <c r="AJ108">
        <v>0</v>
      </c>
      <c r="AL108" t="s">
        <v>651</v>
      </c>
      <c r="AM108" t="s">
        <v>1042</v>
      </c>
      <c r="AQ108" t="s">
        <v>68</v>
      </c>
      <c r="AR108" t="s">
        <v>68</v>
      </c>
      <c r="AS108" t="s">
        <v>68</v>
      </c>
      <c r="AT108" t="s">
        <v>76</v>
      </c>
      <c r="AU108" t="s">
        <v>1034</v>
      </c>
      <c r="AV108" t="s">
        <v>1043</v>
      </c>
      <c r="AW108" t="s">
        <v>1040</v>
      </c>
      <c r="AY108" t="s">
        <v>1044</v>
      </c>
      <c r="BB108">
        <v>0</v>
      </c>
      <c r="BC108">
        <v>5558.462890625</v>
      </c>
      <c r="BD108">
        <v>338.03664931758499</v>
      </c>
      <c r="BE108">
        <v>0.12760520794855201</v>
      </c>
    </row>
    <row r="109" spans="1:57" x14ac:dyDescent="0.3">
      <c r="A109">
        <v>98</v>
      </c>
      <c r="B109" t="s">
        <v>1045</v>
      </c>
      <c r="C109" t="s">
        <v>1046</v>
      </c>
      <c r="E109" t="s">
        <v>1047</v>
      </c>
      <c r="F109" t="s">
        <v>1048</v>
      </c>
      <c r="G109" t="s">
        <v>1047</v>
      </c>
      <c r="H109" t="s">
        <v>1049</v>
      </c>
      <c r="J109" t="s">
        <v>65</v>
      </c>
      <c r="K109" t="s">
        <v>1050</v>
      </c>
      <c r="L109" t="s">
        <v>67</v>
      </c>
      <c r="M109" t="s">
        <v>68</v>
      </c>
      <c r="N109" t="s">
        <v>1051</v>
      </c>
      <c r="O109" t="s">
        <v>1037</v>
      </c>
      <c r="Q109" t="s">
        <v>1038</v>
      </c>
      <c r="R109" t="s">
        <v>1039</v>
      </c>
      <c r="S109" t="s">
        <v>1040</v>
      </c>
      <c r="U109" t="s">
        <v>1041</v>
      </c>
      <c r="V109">
        <v>0</v>
      </c>
      <c r="W109">
        <v>0</v>
      </c>
      <c r="X109">
        <v>0</v>
      </c>
      <c r="Y109">
        <v>28440</v>
      </c>
      <c r="Z109">
        <v>25596</v>
      </c>
      <c r="AA109" t="s">
        <v>68</v>
      </c>
      <c r="AB109" t="s">
        <v>73</v>
      </c>
      <c r="AC109" t="s">
        <v>74</v>
      </c>
      <c r="AD109" t="s">
        <v>1038</v>
      </c>
      <c r="AF109">
        <v>28440</v>
      </c>
      <c r="AG109">
        <v>22680</v>
      </c>
      <c r="AH109">
        <v>5760</v>
      </c>
      <c r="AI109">
        <v>0</v>
      </c>
      <c r="AJ109">
        <v>0</v>
      </c>
      <c r="AL109" t="s">
        <v>651</v>
      </c>
      <c r="AM109" t="s">
        <v>1042</v>
      </c>
      <c r="AQ109" t="s">
        <v>68</v>
      </c>
      <c r="AR109" t="s">
        <v>68</v>
      </c>
      <c r="AS109" t="s">
        <v>68</v>
      </c>
      <c r="AT109" t="s">
        <v>76</v>
      </c>
      <c r="AU109" t="s">
        <v>1049</v>
      </c>
      <c r="AV109" t="s">
        <v>1043</v>
      </c>
      <c r="AW109" t="s">
        <v>1040</v>
      </c>
      <c r="AY109" t="s">
        <v>1044</v>
      </c>
      <c r="BB109">
        <v>0</v>
      </c>
      <c r="BC109">
        <v>10216.728515625</v>
      </c>
      <c r="BD109">
        <v>434.29833857715101</v>
      </c>
      <c r="BE109">
        <v>0.23454470374731401</v>
      </c>
    </row>
    <row r="110" spans="1:57" x14ac:dyDescent="0.3">
      <c r="A110">
        <v>99</v>
      </c>
      <c r="B110" t="s">
        <v>1052</v>
      </c>
      <c r="C110" t="s">
        <v>1053</v>
      </c>
      <c r="E110" t="s">
        <v>1054</v>
      </c>
      <c r="F110" t="s">
        <v>1055</v>
      </c>
      <c r="G110" t="s">
        <v>1054</v>
      </c>
      <c r="H110" t="s">
        <v>1056</v>
      </c>
      <c r="J110" t="s">
        <v>255</v>
      </c>
      <c r="K110" t="s">
        <v>1057</v>
      </c>
      <c r="L110" t="s">
        <v>67</v>
      </c>
      <c r="M110" t="s">
        <v>68</v>
      </c>
      <c r="N110" t="s">
        <v>1058</v>
      </c>
      <c r="O110" t="s">
        <v>1059</v>
      </c>
      <c r="Q110" t="s">
        <v>1060</v>
      </c>
      <c r="R110" t="s">
        <v>1061</v>
      </c>
      <c r="S110" t="s">
        <v>1062</v>
      </c>
      <c r="U110" t="s">
        <v>139</v>
      </c>
      <c r="V110">
        <v>0.25</v>
      </c>
      <c r="W110">
        <v>0</v>
      </c>
      <c r="X110">
        <v>0.25</v>
      </c>
      <c r="Y110">
        <v>0</v>
      </c>
      <c r="Z110">
        <v>0</v>
      </c>
      <c r="AA110" t="s">
        <v>68</v>
      </c>
      <c r="AB110" t="s">
        <v>73</v>
      </c>
      <c r="AC110" t="s">
        <v>74</v>
      </c>
      <c r="AD110" t="s">
        <v>1060</v>
      </c>
      <c r="AF110">
        <v>0</v>
      </c>
      <c r="AG110">
        <v>0</v>
      </c>
      <c r="AH110">
        <v>0</v>
      </c>
      <c r="AI110">
        <v>0</v>
      </c>
      <c r="AJ110">
        <v>0</v>
      </c>
      <c r="AL110" t="s">
        <v>651</v>
      </c>
      <c r="AM110" t="s">
        <v>1063</v>
      </c>
      <c r="AQ110" t="s">
        <v>68</v>
      </c>
      <c r="AR110" t="s">
        <v>68</v>
      </c>
      <c r="AS110" t="s">
        <v>68</v>
      </c>
      <c r="AT110" t="s">
        <v>68</v>
      </c>
      <c r="AU110" t="s">
        <v>1056</v>
      </c>
      <c r="AV110" t="s">
        <v>1059</v>
      </c>
      <c r="AW110" t="s">
        <v>1062</v>
      </c>
      <c r="AY110" t="s">
        <v>67</v>
      </c>
      <c r="BB110">
        <v>0</v>
      </c>
      <c r="BC110">
        <v>10874.36328125</v>
      </c>
      <c r="BD110">
        <v>482.42947150120301</v>
      </c>
      <c r="BE110">
        <v>0.24964200809213399</v>
      </c>
    </row>
    <row r="111" spans="1:57" x14ac:dyDescent="0.3">
      <c r="A111">
        <v>100</v>
      </c>
      <c r="B111" t="s">
        <v>1064</v>
      </c>
      <c r="C111" t="s">
        <v>1065</v>
      </c>
      <c r="E111" t="s">
        <v>1066</v>
      </c>
      <c r="F111" t="s">
        <v>1067</v>
      </c>
      <c r="G111" t="s">
        <v>1066</v>
      </c>
      <c r="H111" t="s">
        <v>1068</v>
      </c>
      <c r="J111" t="s">
        <v>83</v>
      </c>
      <c r="K111" t="s">
        <v>1069</v>
      </c>
      <c r="L111" t="s">
        <v>67</v>
      </c>
      <c r="M111" t="s">
        <v>68</v>
      </c>
      <c r="N111" t="s">
        <v>1070</v>
      </c>
      <c r="O111" t="s">
        <v>1071</v>
      </c>
      <c r="Q111" t="s">
        <v>1072</v>
      </c>
      <c r="R111" t="s">
        <v>1073</v>
      </c>
      <c r="S111" t="s">
        <v>1074</v>
      </c>
      <c r="U111" t="s">
        <v>139</v>
      </c>
      <c r="V111">
        <v>0</v>
      </c>
      <c r="W111">
        <v>0</v>
      </c>
      <c r="X111">
        <v>0</v>
      </c>
      <c r="Y111">
        <v>383010</v>
      </c>
      <c r="Z111">
        <v>210940</v>
      </c>
      <c r="AA111" t="s">
        <v>68</v>
      </c>
      <c r="AB111" t="s">
        <v>73</v>
      </c>
      <c r="AC111" t="s">
        <v>74</v>
      </c>
      <c r="AD111" t="s">
        <v>1072</v>
      </c>
      <c r="AF111">
        <v>383010</v>
      </c>
      <c r="AG111">
        <v>48600</v>
      </c>
      <c r="AH111">
        <v>0</v>
      </c>
      <c r="AI111">
        <v>334410</v>
      </c>
      <c r="AJ111">
        <v>1</v>
      </c>
      <c r="AL111" t="s">
        <v>651</v>
      </c>
      <c r="AM111" t="s">
        <v>1075</v>
      </c>
      <c r="AQ111" t="s">
        <v>68</v>
      </c>
      <c r="AR111" t="s">
        <v>68</v>
      </c>
      <c r="AS111" t="s">
        <v>68</v>
      </c>
      <c r="AT111" t="s">
        <v>68</v>
      </c>
      <c r="AU111" t="s">
        <v>1068</v>
      </c>
      <c r="AV111" t="s">
        <v>1071</v>
      </c>
      <c r="AW111" t="s">
        <v>1074</v>
      </c>
      <c r="AY111" t="s">
        <v>67</v>
      </c>
      <c r="BB111">
        <v>0</v>
      </c>
      <c r="BC111">
        <v>21841.984375</v>
      </c>
      <c r="BD111">
        <v>722.713915838297</v>
      </c>
      <c r="BE111">
        <v>0.50142508212008496</v>
      </c>
    </row>
    <row r="112" spans="1:57" x14ac:dyDescent="0.3">
      <c r="A112">
        <v>101</v>
      </c>
      <c r="B112" t="s">
        <v>1076</v>
      </c>
      <c r="C112" t="s">
        <v>1077</v>
      </c>
      <c r="E112" t="s">
        <v>1078</v>
      </c>
      <c r="F112" t="s">
        <v>1079</v>
      </c>
      <c r="G112" t="s">
        <v>1078</v>
      </c>
      <c r="H112" t="s">
        <v>1080</v>
      </c>
      <c r="J112" t="s">
        <v>517</v>
      </c>
      <c r="K112" t="s">
        <v>1081</v>
      </c>
      <c r="L112" t="s">
        <v>67</v>
      </c>
      <c r="M112" t="s">
        <v>68</v>
      </c>
      <c r="N112" t="s">
        <v>1082</v>
      </c>
      <c r="O112" t="s">
        <v>1037</v>
      </c>
      <c r="Q112" t="s">
        <v>1038</v>
      </c>
      <c r="R112" t="s">
        <v>1039</v>
      </c>
      <c r="S112" t="s">
        <v>1040</v>
      </c>
      <c r="U112" t="s">
        <v>1041</v>
      </c>
      <c r="V112">
        <v>0</v>
      </c>
      <c r="W112">
        <v>0</v>
      </c>
      <c r="X112">
        <v>0</v>
      </c>
      <c r="Y112">
        <v>-481140</v>
      </c>
      <c r="Z112">
        <v>0</v>
      </c>
      <c r="AA112" t="s">
        <v>68</v>
      </c>
      <c r="AB112" t="s">
        <v>73</v>
      </c>
      <c r="AC112" t="s">
        <v>74</v>
      </c>
      <c r="AD112" t="s">
        <v>1038</v>
      </c>
      <c r="AF112">
        <v>-481140</v>
      </c>
      <c r="AG112">
        <v>27000</v>
      </c>
      <c r="AH112">
        <v>0</v>
      </c>
      <c r="AI112">
        <v>400990</v>
      </c>
      <c r="AJ112">
        <v>1</v>
      </c>
      <c r="AL112" t="s">
        <v>651</v>
      </c>
      <c r="AM112" t="s">
        <v>1042</v>
      </c>
      <c r="AQ112" t="s">
        <v>68</v>
      </c>
      <c r="AR112" t="s">
        <v>68</v>
      </c>
      <c r="AS112" t="s">
        <v>68</v>
      </c>
      <c r="AT112" t="s">
        <v>68</v>
      </c>
      <c r="AU112" t="s">
        <v>1080</v>
      </c>
      <c r="AV112" t="s">
        <v>1043</v>
      </c>
      <c r="AW112" t="s">
        <v>1040</v>
      </c>
      <c r="AY112" t="s">
        <v>1044</v>
      </c>
      <c r="BB112">
        <v>0</v>
      </c>
      <c r="BC112">
        <v>10869.771484375</v>
      </c>
      <c r="BD112">
        <v>482.24051260098298</v>
      </c>
      <c r="BE112">
        <v>0.24953664693011199</v>
      </c>
    </row>
    <row r="113" spans="1:57" x14ac:dyDescent="0.3">
      <c r="A113">
        <v>102</v>
      </c>
      <c r="B113" t="s">
        <v>1083</v>
      </c>
      <c r="C113" t="s">
        <v>1084</v>
      </c>
      <c r="E113" t="s">
        <v>1085</v>
      </c>
      <c r="F113" t="s">
        <v>1086</v>
      </c>
      <c r="G113" t="s">
        <v>1085</v>
      </c>
      <c r="H113" t="s">
        <v>1087</v>
      </c>
      <c r="J113" t="s">
        <v>65</v>
      </c>
      <c r="K113" t="s">
        <v>1088</v>
      </c>
      <c r="L113" t="s">
        <v>67</v>
      </c>
      <c r="M113" t="s">
        <v>76</v>
      </c>
      <c r="N113" t="s">
        <v>1089</v>
      </c>
      <c r="O113" t="s">
        <v>1016</v>
      </c>
      <c r="Q113" t="s">
        <v>1090</v>
      </c>
      <c r="R113" t="s">
        <v>1016</v>
      </c>
      <c r="S113" t="s">
        <v>1018</v>
      </c>
      <c r="U113" t="s">
        <v>139</v>
      </c>
      <c r="V113">
        <v>0</v>
      </c>
      <c r="W113">
        <v>0</v>
      </c>
      <c r="X113">
        <v>0</v>
      </c>
      <c r="Y113">
        <v>48480</v>
      </c>
      <c r="Z113">
        <v>43632</v>
      </c>
      <c r="AA113" t="s">
        <v>68</v>
      </c>
      <c r="AB113" t="s">
        <v>73</v>
      </c>
      <c r="AC113" t="s">
        <v>74</v>
      </c>
      <c r="AD113" t="s">
        <v>1090</v>
      </c>
      <c r="AF113">
        <v>48480</v>
      </c>
      <c r="AG113">
        <v>19350</v>
      </c>
      <c r="AH113">
        <v>29130</v>
      </c>
      <c r="AI113">
        <v>0</v>
      </c>
      <c r="AJ113">
        <v>0</v>
      </c>
      <c r="AL113" t="s">
        <v>651</v>
      </c>
      <c r="AM113" t="s">
        <v>1091</v>
      </c>
      <c r="AQ113" t="s">
        <v>68</v>
      </c>
      <c r="AR113" t="s">
        <v>68</v>
      </c>
      <c r="AS113" t="s">
        <v>68</v>
      </c>
      <c r="AT113" t="s">
        <v>76</v>
      </c>
      <c r="AU113" t="s">
        <v>1087</v>
      </c>
      <c r="AV113" t="s">
        <v>1016</v>
      </c>
      <c r="AW113" t="s">
        <v>1018</v>
      </c>
      <c r="AY113" t="s">
        <v>67</v>
      </c>
      <c r="BB113">
        <v>0</v>
      </c>
      <c r="BC113">
        <v>7792.76171875</v>
      </c>
      <c r="BD113">
        <v>448.32024137616298</v>
      </c>
      <c r="BE113">
        <v>0.17889783509180099</v>
      </c>
    </row>
    <row r="114" spans="1:57" x14ac:dyDescent="0.3">
      <c r="A114">
        <v>103</v>
      </c>
      <c r="B114" t="s">
        <v>1092</v>
      </c>
      <c r="C114" t="s">
        <v>1093</v>
      </c>
      <c r="E114" t="s">
        <v>1094</v>
      </c>
      <c r="F114" t="s">
        <v>1095</v>
      </c>
      <c r="G114" t="s">
        <v>1094</v>
      </c>
      <c r="H114" t="s">
        <v>1096</v>
      </c>
      <c r="J114" t="s">
        <v>255</v>
      </c>
      <c r="K114" t="s">
        <v>1097</v>
      </c>
      <c r="L114" t="s">
        <v>67</v>
      </c>
      <c r="M114" t="s">
        <v>68</v>
      </c>
      <c r="N114" t="s">
        <v>1098</v>
      </c>
      <c r="O114" t="s">
        <v>257</v>
      </c>
      <c r="Q114" t="s">
        <v>1099</v>
      </c>
      <c r="R114" t="s">
        <v>259</v>
      </c>
      <c r="S114" t="s">
        <v>260</v>
      </c>
      <c r="U114" t="s">
        <v>139</v>
      </c>
      <c r="V114">
        <v>0.32</v>
      </c>
      <c r="W114">
        <v>0</v>
      </c>
      <c r="X114">
        <v>0.32</v>
      </c>
      <c r="Y114">
        <v>0</v>
      </c>
      <c r="Z114">
        <v>0</v>
      </c>
      <c r="AA114" t="s">
        <v>68</v>
      </c>
      <c r="AB114" t="s">
        <v>73</v>
      </c>
      <c r="AC114" t="s">
        <v>74</v>
      </c>
      <c r="AD114" t="s">
        <v>1099</v>
      </c>
      <c r="AF114">
        <v>0</v>
      </c>
      <c r="AG114">
        <v>0</v>
      </c>
      <c r="AH114">
        <v>0</v>
      </c>
      <c r="AI114">
        <v>0</v>
      </c>
      <c r="AJ114">
        <v>0</v>
      </c>
      <c r="AL114" t="s">
        <v>651</v>
      </c>
      <c r="AM114" t="s">
        <v>262</v>
      </c>
      <c r="AQ114" t="s">
        <v>68</v>
      </c>
      <c r="AR114" t="s">
        <v>68</v>
      </c>
      <c r="AS114" t="s">
        <v>68</v>
      </c>
      <c r="AT114" t="s">
        <v>68</v>
      </c>
      <c r="AU114" t="s">
        <v>1096</v>
      </c>
      <c r="AV114" t="s">
        <v>257</v>
      </c>
      <c r="AW114" t="s">
        <v>260</v>
      </c>
      <c r="AY114" t="s">
        <v>67</v>
      </c>
      <c r="BB114">
        <v>0</v>
      </c>
      <c r="BC114">
        <v>13955.677734375</v>
      </c>
      <c r="BD114">
        <v>516.42193260397403</v>
      </c>
      <c r="BE114">
        <v>0.32037958286082702</v>
      </c>
    </row>
    <row r="115" spans="1:57" x14ac:dyDescent="0.3">
      <c r="A115">
        <v>104</v>
      </c>
      <c r="B115" t="s">
        <v>1100</v>
      </c>
      <c r="C115" t="s">
        <v>1101</v>
      </c>
      <c r="E115" t="s">
        <v>1102</v>
      </c>
      <c r="F115" t="s">
        <v>1103</v>
      </c>
      <c r="G115" t="s">
        <v>1102</v>
      </c>
      <c r="H115" t="s">
        <v>1104</v>
      </c>
      <c r="J115" t="s">
        <v>65</v>
      </c>
      <c r="K115" t="s">
        <v>1105</v>
      </c>
      <c r="L115" t="s">
        <v>67</v>
      </c>
      <c r="M115" t="s">
        <v>68</v>
      </c>
      <c r="N115" t="s">
        <v>1106</v>
      </c>
      <c r="O115" t="s">
        <v>1107</v>
      </c>
      <c r="Q115" t="s">
        <v>1108</v>
      </c>
      <c r="R115" t="s">
        <v>1109</v>
      </c>
      <c r="S115" t="s">
        <v>1110</v>
      </c>
      <c r="U115" t="s">
        <v>1111</v>
      </c>
      <c r="V115">
        <v>0</v>
      </c>
      <c r="W115">
        <v>0</v>
      </c>
      <c r="X115">
        <v>0</v>
      </c>
      <c r="Y115">
        <v>143370</v>
      </c>
      <c r="Z115">
        <v>129033</v>
      </c>
      <c r="AA115" t="s">
        <v>68</v>
      </c>
      <c r="AB115" t="s">
        <v>73</v>
      </c>
      <c r="AC115" t="s">
        <v>74</v>
      </c>
      <c r="AD115" t="s">
        <v>1108</v>
      </c>
      <c r="AF115">
        <v>143370</v>
      </c>
      <c r="AG115">
        <v>23760</v>
      </c>
      <c r="AH115">
        <v>119610</v>
      </c>
      <c r="AI115">
        <v>0</v>
      </c>
      <c r="AJ115">
        <v>0</v>
      </c>
      <c r="AL115" t="s">
        <v>651</v>
      </c>
      <c r="AM115" t="s">
        <v>1112</v>
      </c>
      <c r="AQ115" t="s">
        <v>68</v>
      </c>
      <c r="AR115" t="s">
        <v>68</v>
      </c>
      <c r="AS115" t="s">
        <v>68</v>
      </c>
      <c r="AT115" t="s">
        <v>76</v>
      </c>
      <c r="AU115" t="s">
        <v>1104</v>
      </c>
      <c r="AV115" t="s">
        <v>1113</v>
      </c>
      <c r="AW115" t="s">
        <v>1110</v>
      </c>
      <c r="AY115" t="s">
        <v>1114</v>
      </c>
      <c r="BB115">
        <v>0</v>
      </c>
      <c r="BC115">
        <v>9574.78515625</v>
      </c>
      <c r="BD115">
        <v>468.17023268216599</v>
      </c>
      <c r="BE115">
        <v>0.219807713356759</v>
      </c>
    </row>
    <row r="116" spans="1:57" x14ac:dyDescent="0.3">
      <c r="A116">
        <v>106</v>
      </c>
      <c r="B116" t="s">
        <v>1122</v>
      </c>
      <c r="C116" t="s">
        <v>1123</v>
      </c>
      <c r="E116" t="s">
        <v>1124</v>
      </c>
      <c r="F116" t="s">
        <v>1125</v>
      </c>
      <c r="G116" t="s">
        <v>1124</v>
      </c>
      <c r="H116" t="s">
        <v>1126</v>
      </c>
      <c r="J116" t="s">
        <v>65</v>
      </c>
      <c r="K116" t="s">
        <v>1127</v>
      </c>
      <c r="L116" t="s">
        <v>67</v>
      </c>
      <c r="M116" t="s">
        <v>76</v>
      </c>
      <c r="N116" t="s">
        <v>1128</v>
      </c>
      <c r="O116" t="s">
        <v>1129</v>
      </c>
      <c r="Q116" t="s">
        <v>1130</v>
      </c>
      <c r="R116" t="s">
        <v>1131</v>
      </c>
      <c r="S116" t="s">
        <v>1132</v>
      </c>
      <c r="U116" t="s">
        <v>139</v>
      </c>
      <c r="V116">
        <v>0</v>
      </c>
      <c r="W116">
        <v>0</v>
      </c>
      <c r="X116">
        <v>0</v>
      </c>
      <c r="Y116">
        <v>8930</v>
      </c>
      <c r="Z116">
        <v>8037</v>
      </c>
      <c r="AA116" t="s">
        <v>68</v>
      </c>
      <c r="AB116" t="s">
        <v>73</v>
      </c>
      <c r="AC116" t="s">
        <v>74</v>
      </c>
      <c r="AD116" t="s">
        <v>1130</v>
      </c>
      <c r="AF116">
        <v>8930</v>
      </c>
      <c r="AG116">
        <v>8930</v>
      </c>
      <c r="AH116">
        <v>0</v>
      </c>
      <c r="AI116">
        <v>0</v>
      </c>
      <c r="AJ116">
        <v>0</v>
      </c>
      <c r="AL116" t="s">
        <v>651</v>
      </c>
      <c r="AM116" t="s">
        <v>1133</v>
      </c>
      <c r="AQ116" t="s">
        <v>68</v>
      </c>
      <c r="AR116" t="s">
        <v>68</v>
      </c>
      <c r="AS116" t="s">
        <v>68</v>
      </c>
      <c r="AT116" t="s">
        <v>76</v>
      </c>
      <c r="AU116" t="s">
        <v>1126</v>
      </c>
      <c r="AV116" t="s">
        <v>1131</v>
      </c>
      <c r="AW116" t="s">
        <v>1132</v>
      </c>
      <c r="AY116" t="s">
        <v>67</v>
      </c>
      <c r="BB116">
        <v>0</v>
      </c>
      <c r="BC116">
        <v>3580.984375</v>
      </c>
      <c r="BD116">
        <v>239.36572115967201</v>
      </c>
      <c r="BE116">
        <v>8.2208462027532306E-2</v>
      </c>
    </row>
    <row r="117" spans="1:57" x14ac:dyDescent="0.3">
      <c r="A117">
        <v>107</v>
      </c>
      <c r="B117" t="s">
        <v>1134</v>
      </c>
      <c r="C117" t="s">
        <v>1135</v>
      </c>
      <c r="E117" t="s">
        <v>1136</v>
      </c>
      <c r="F117" t="s">
        <v>1137</v>
      </c>
      <c r="G117" t="s">
        <v>1136</v>
      </c>
      <c r="H117" t="s">
        <v>1138</v>
      </c>
      <c r="J117" t="s">
        <v>65</v>
      </c>
      <c r="K117" t="s">
        <v>1139</v>
      </c>
      <c r="L117" t="s">
        <v>67</v>
      </c>
      <c r="M117" t="s">
        <v>68</v>
      </c>
      <c r="N117" t="s">
        <v>1140</v>
      </c>
      <c r="O117" t="s">
        <v>1129</v>
      </c>
      <c r="Q117" t="s">
        <v>1141</v>
      </c>
      <c r="R117" t="s">
        <v>1131</v>
      </c>
      <c r="S117" t="s">
        <v>1132</v>
      </c>
      <c r="U117" t="s">
        <v>139</v>
      </c>
      <c r="V117">
        <v>0</v>
      </c>
      <c r="W117">
        <v>0</v>
      </c>
      <c r="X117">
        <v>0</v>
      </c>
      <c r="Y117">
        <v>16270</v>
      </c>
      <c r="Z117">
        <v>14643</v>
      </c>
      <c r="AA117" t="s">
        <v>68</v>
      </c>
      <c r="AB117" t="s">
        <v>73</v>
      </c>
      <c r="AC117" t="s">
        <v>74</v>
      </c>
      <c r="AD117" t="s">
        <v>1141</v>
      </c>
      <c r="AF117">
        <v>16270</v>
      </c>
      <c r="AG117">
        <v>16270</v>
      </c>
      <c r="AH117">
        <v>0</v>
      </c>
      <c r="AI117">
        <v>0</v>
      </c>
      <c r="AJ117">
        <v>0</v>
      </c>
      <c r="AL117" t="s">
        <v>651</v>
      </c>
      <c r="AM117" t="s">
        <v>1133</v>
      </c>
      <c r="AQ117" t="s">
        <v>68</v>
      </c>
      <c r="AR117" t="s">
        <v>68</v>
      </c>
      <c r="AS117" t="s">
        <v>68</v>
      </c>
      <c r="AT117" t="s">
        <v>76</v>
      </c>
      <c r="AU117" t="s">
        <v>1138</v>
      </c>
      <c r="AV117" t="s">
        <v>1131</v>
      </c>
      <c r="AW117" t="s">
        <v>1132</v>
      </c>
      <c r="AY117" t="s">
        <v>67</v>
      </c>
      <c r="BB117">
        <v>0</v>
      </c>
      <c r="BC117">
        <v>7210.44921875</v>
      </c>
      <c r="BD117">
        <v>360.67839218202897</v>
      </c>
      <c r="BE117">
        <v>0.16552979930181899</v>
      </c>
    </row>
    <row r="118" spans="1:57" x14ac:dyDescent="0.3">
      <c r="A118">
        <v>108</v>
      </c>
      <c r="B118" t="s">
        <v>1142</v>
      </c>
      <c r="C118" t="s">
        <v>1143</v>
      </c>
      <c r="E118" t="s">
        <v>1144</v>
      </c>
      <c r="F118" t="s">
        <v>1145</v>
      </c>
      <c r="G118" t="s">
        <v>1144</v>
      </c>
      <c r="H118" t="s">
        <v>1146</v>
      </c>
      <c r="J118" t="s">
        <v>1147</v>
      </c>
      <c r="K118" t="s">
        <v>1132</v>
      </c>
      <c r="L118" t="s">
        <v>67</v>
      </c>
      <c r="M118" t="s">
        <v>76</v>
      </c>
      <c r="N118" t="s">
        <v>1148</v>
      </c>
      <c r="O118" t="s">
        <v>1129</v>
      </c>
      <c r="Q118" t="s">
        <v>1149</v>
      </c>
      <c r="R118" t="s">
        <v>1150</v>
      </c>
      <c r="S118" t="s">
        <v>1132</v>
      </c>
      <c r="U118" t="s">
        <v>139</v>
      </c>
      <c r="V118">
        <v>0</v>
      </c>
      <c r="W118">
        <v>0</v>
      </c>
      <c r="X118">
        <v>0</v>
      </c>
      <c r="Y118">
        <v>332850</v>
      </c>
      <c r="Z118">
        <v>256503</v>
      </c>
      <c r="AA118" t="s">
        <v>68</v>
      </c>
      <c r="AB118" t="s">
        <v>73</v>
      </c>
      <c r="AC118" t="s">
        <v>74</v>
      </c>
      <c r="AD118" t="s">
        <v>1149</v>
      </c>
      <c r="AF118">
        <v>332850</v>
      </c>
      <c r="AG118">
        <v>54230</v>
      </c>
      <c r="AH118">
        <v>86372</v>
      </c>
      <c r="AI118">
        <v>192248</v>
      </c>
      <c r="AJ118">
        <v>0</v>
      </c>
      <c r="AL118" t="s">
        <v>651</v>
      </c>
      <c r="AM118" t="s">
        <v>1133</v>
      </c>
      <c r="AQ118" t="s">
        <v>68</v>
      </c>
      <c r="AR118" t="s">
        <v>68</v>
      </c>
      <c r="AS118" t="s">
        <v>68</v>
      </c>
      <c r="AT118" t="s">
        <v>76</v>
      </c>
      <c r="AU118" t="s">
        <v>1146</v>
      </c>
      <c r="AV118" t="s">
        <v>1131</v>
      </c>
      <c r="AW118" t="s">
        <v>1132</v>
      </c>
      <c r="AY118" t="s">
        <v>67</v>
      </c>
      <c r="BB118">
        <v>0</v>
      </c>
      <c r="BC118">
        <v>21644.34375</v>
      </c>
      <c r="BD118">
        <v>600.65548917153205</v>
      </c>
      <c r="BE118">
        <v>0.49688772176492202</v>
      </c>
    </row>
    <row r="119" spans="1:57" x14ac:dyDescent="0.3">
      <c r="A119">
        <v>109</v>
      </c>
      <c r="B119" t="s">
        <v>1151</v>
      </c>
      <c r="C119" t="s">
        <v>1152</v>
      </c>
      <c r="E119" t="s">
        <v>1153</v>
      </c>
      <c r="F119" t="s">
        <v>1154</v>
      </c>
      <c r="G119" t="s">
        <v>1153</v>
      </c>
      <c r="H119" t="s">
        <v>1155</v>
      </c>
      <c r="J119" t="s">
        <v>255</v>
      </c>
      <c r="K119" t="s">
        <v>1156</v>
      </c>
      <c r="L119" t="s">
        <v>67</v>
      </c>
      <c r="M119" t="s">
        <v>68</v>
      </c>
      <c r="N119" t="s">
        <v>1157</v>
      </c>
      <c r="O119" t="s">
        <v>1059</v>
      </c>
      <c r="Q119" t="s">
        <v>1158</v>
      </c>
      <c r="R119" t="s">
        <v>1061</v>
      </c>
      <c r="S119" t="s">
        <v>1062</v>
      </c>
      <c r="U119" t="s">
        <v>139</v>
      </c>
      <c r="V119">
        <v>0.04</v>
      </c>
      <c r="W119">
        <v>0</v>
      </c>
      <c r="X119">
        <v>0.04</v>
      </c>
      <c r="Y119">
        <v>0</v>
      </c>
      <c r="Z119">
        <v>0</v>
      </c>
      <c r="AA119" t="s">
        <v>68</v>
      </c>
      <c r="AB119" t="s">
        <v>73</v>
      </c>
      <c r="AC119" t="s">
        <v>74</v>
      </c>
      <c r="AD119" t="s">
        <v>1158</v>
      </c>
      <c r="AF119">
        <v>0</v>
      </c>
      <c r="AG119">
        <v>0</v>
      </c>
      <c r="AH119">
        <v>0</v>
      </c>
      <c r="AI119">
        <v>0</v>
      </c>
      <c r="AJ119">
        <v>0</v>
      </c>
      <c r="AL119" t="s">
        <v>651</v>
      </c>
      <c r="AM119" t="s">
        <v>1063</v>
      </c>
      <c r="AQ119" t="s">
        <v>68</v>
      </c>
      <c r="AR119" t="s">
        <v>68</v>
      </c>
      <c r="AS119" t="s">
        <v>68</v>
      </c>
      <c r="AT119" t="s">
        <v>68</v>
      </c>
      <c r="AU119" t="s">
        <v>1155</v>
      </c>
      <c r="AV119" t="s">
        <v>1059</v>
      </c>
      <c r="AW119" t="s">
        <v>1062</v>
      </c>
      <c r="AY119" t="s">
        <v>67</v>
      </c>
      <c r="BB119">
        <v>0</v>
      </c>
      <c r="BC119">
        <v>1578.48046875</v>
      </c>
      <c r="BD119">
        <v>377.91621595019899</v>
      </c>
      <c r="BE119">
        <v>3.6237146587614302E-2</v>
      </c>
    </row>
    <row r="120" spans="1:57" x14ac:dyDescent="0.3">
      <c r="A120">
        <v>110</v>
      </c>
      <c r="B120" t="s">
        <v>1159</v>
      </c>
      <c r="C120" t="s">
        <v>1160</v>
      </c>
      <c r="E120" t="s">
        <v>1161</v>
      </c>
      <c r="F120" t="s">
        <v>1162</v>
      </c>
      <c r="G120" t="s">
        <v>1161</v>
      </c>
      <c r="H120" t="s">
        <v>1163</v>
      </c>
      <c r="J120" t="s">
        <v>255</v>
      </c>
      <c r="L120" t="s">
        <v>67</v>
      </c>
      <c r="M120" t="s">
        <v>68</v>
      </c>
      <c r="N120" t="s">
        <v>1164</v>
      </c>
      <c r="O120" t="s">
        <v>1059</v>
      </c>
      <c r="Q120" t="s">
        <v>1165</v>
      </c>
      <c r="R120" t="s">
        <v>1061</v>
      </c>
      <c r="S120" t="s">
        <v>1062</v>
      </c>
      <c r="U120" t="s">
        <v>139</v>
      </c>
      <c r="V120">
        <v>0.08</v>
      </c>
      <c r="W120">
        <v>0</v>
      </c>
      <c r="X120">
        <v>0.08</v>
      </c>
      <c r="Y120">
        <v>0</v>
      </c>
      <c r="Z120">
        <v>0</v>
      </c>
      <c r="AA120" t="s">
        <v>68</v>
      </c>
      <c r="AB120" t="s">
        <v>73</v>
      </c>
      <c r="AC120" t="s">
        <v>74</v>
      </c>
      <c r="AD120" t="s">
        <v>1165</v>
      </c>
      <c r="AF120">
        <v>0</v>
      </c>
      <c r="AG120">
        <v>0</v>
      </c>
      <c r="AH120">
        <v>0</v>
      </c>
      <c r="AI120">
        <v>0</v>
      </c>
      <c r="AJ120">
        <v>0</v>
      </c>
      <c r="AL120" t="s">
        <v>651</v>
      </c>
      <c r="AM120" t="s">
        <v>1063</v>
      </c>
      <c r="AQ120" t="s">
        <v>68</v>
      </c>
      <c r="AR120" t="s">
        <v>68</v>
      </c>
      <c r="AS120" t="s">
        <v>68</v>
      </c>
      <c r="AT120" t="s">
        <v>68</v>
      </c>
      <c r="AU120" t="s">
        <v>1163</v>
      </c>
      <c r="AV120" t="s">
        <v>1059</v>
      </c>
      <c r="AW120" t="s">
        <v>1062</v>
      </c>
      <c r="AY120" t="s">
        <v>67</v>
      </c>
      <c r="BB120">
        <v>0</v>
      </c>
      <c r="BC120">
        <v>3724.716796875</v>
      </c>
      <c r="BD120">
        <v>401.73646490184501</v>
      </c>
      <c r="BE120">
        <v>8.5508071299516097E-2</v>
      </c>
    </row>
    <row r="121" spans="1:57" x14ac:dyDescent="0.3">
      <c r="A121">
        <v>112</v>
      </c>
      <c r="B121" t="s">
        <v>1173</v>
      </c>
      <c r="C121" t="s">
        <v>1174</v>
      </c>
      <c r="E121" t="s">
        <v>1175</v>
      </c>
      <c r="F121" t="s">
        <v>1176</v>
      </c>
      <c r="G121" t="s">
        <v>1175</v>
      </c>
      <c r="H121" t="s">
        <v>1177</v>
      </c>
      <c r="J121" t="s">
        <v>255</v>
      </c>
      <c r="K121" t="s">
        <v>1178</v>
      </c>
      <c r="L121" t="s">
        <v>67</v>
      </c>
      <c r="M121" t="s">
        <v>68</v>
      </c>
      <c r="N121" t="s">
        <v>1179</v>
      </c>
      <c r="O121" t="s">
        <v>1059</v>
      </c>
      <c r="Q121" t="s">
        <v>1165</v>
      </c>
      <c r="R121" t="s">
        <v>1061</v>
      </c>
      <c r="S121" t="s">
        <v>1062</v>
      </c>
      <c r="U121" t="s">
        <v>139</v>
      </c>
      <c r="V121">
        <v>0.25</v>
      </c>
      <c r="W121">
        <v>0</v>
      </c>
      <c r="X121">
        <v>0.25</v>
      </c>
      <c r="Y121">
        <v>0</v>
      </c>
      <c r="Z121">
        <v>0</v>
      </c>
      <c r="AA121" t="s">
        <v>68</v>
      </c>
      <c r="AB121" t="s">
        <v>73</v>
      </c>
      <c r="AC121" t="s">
        <v>74</v>
      </c>
      <c r="AD121" t="s">
        <v>1165</v>
      </c>
      <c r="AF121">
        <v>0</v>
      </c>
      <c r="AG121">
        <v>0</v>
      </c>
      <c r="AH121">
        <v>0</v>
      </c>
      <c r="AI121">
        <v>0</v>
      </c>
      <c r="AJ121">
        <v>0</v>
      </c>
      <c r="AL121" t="s">
        <v>651</v>
      </c>
      <c r="AM121" t="s">
        <v>1063</v>
      </c>
      <c r="AQ121" t="s">
        <v>68</v>
      </c>
      <c r="AR121" t="s">
        <v>68</v>
      </c>
      <c r="AS121" t="s">
        <v>68</v>
      </c>
      <c r="AT121" t="s">
        <v>68</v>
      </c>
      <c r="AU121" t="s">
        <v>1177</v>
      </c>
      <c r="AV121" t="s">
        <v>1059</v>
      </c>
      <c r="AW121" t="s">
        <v>1062</v>
      </c>
      <c r="AY121" t="s">
        <v>67</v>
      </c>
      <c r="BB121">
        <v>0</v>
      </c>
      <c r="BC121">
        <v>11527.93359375</v>
      </c>
      <c r="BD121">
        <v>492.26137699316098</v>
      </c>
      <c r="BE121">
        <v>0.26464602217848998</v>
      </c>
    </row>
    <row r="122" spans="1:57" x14ac:dyDescent="0.3">
      <c r="A122">
        <v>113</v>
      </c>
      <c r="B122" t="s">
        <v>1180</v>
      </c>
      <c r="C122" t="s">
        <v>1181</v>
      </c>
      <c r="E122" t="s">
        <v>1182</v>
      </c>
      <c r="F122" t="s">
        <v>1183</v>
      </c>
      <c r="G122" t="s">
        <v>1182</v>
      </c>
      <c r="H122" t="s">
        <v>1184</v>
      </c>
      <c r="J122" t="s">
        <v>255</v>
      </c>
      <c r="L122" t="s">
        <v>67</v>
      </c>
      <c r="M122" t="s">
        <v>68</v>
      </c>
      <c r="N122" t="s">
        <v>1185</v>
      </c>
      <c r="O122" t="s">
        <v>1186</v>
      </c>
      <c r="Q122" t="s">
        <v>1187</v>
      </c>
      <c r="R122" t="s">
        <v>1188</v>
      </c>
      <c r="S122" t="s">
        <v>1189</v>
      </c>
      <c r="U122" t="s">
        <v>1190</v>
      </c>
      <c r="V122">
        <v>0</v>
      </c>
      <c r="W122">
        <v>0</v>
      </c>
      <c r="X122">
        <v>0</v>
      </c>
      <c r="Y122">
        <v>0</v>
      </c>
      <c r="Z122">
        <v>0</v>
      </c>
      <c r="AA122" t="s">
        <v>68</v>
      </c>
      <c r="AB122" t="s">
        <v>73</v>
      </c>
      <c r="AC122" t="s">
        <v>74</v>
      </c>
      <c r="AD122" t="s">
        <v>1187</v>
      </c>
      <c r="AF122">
        <v>0</v>
      </c>
      <c r="AG122">
        <v>0</v>
      </c>
      <c r="AH122">
        <v>0</v>
      </c>
      <c r="AI122">
        <v>0</v>
      </c>
      <c r="AJ122">
        <v>0</v>
      </c>
      <c r="AL122" t="s">
        <v>651</v>
      </c>
      <c r="AM122" t="s">
        <v>1191</v>
      </c>
      <c r="AQ122" t="s">
        <v>68</v>
      </c>
      <c r="AR122" t="s">
        <v>68</v>
      </c>
      <c r="AS122" t="s">
        <v>68</v>
      </c>
      <c r="AT122" t="s">
        <v>68</v>
      </c>
      <c r="AU122" t="s">
        <v>1184</v>
      </c>
      <c r="AV122" t="s">
        <v>1188</v>
      </c>
      <c r="AW122" t="s">
        <v>1189</v>
      </c>
      <c r="AY122" t="s">
        <v>1192</v>
      </c>
      <c r="BB122">
        <v>0</v>
      </c>
      <c r="BC122">
        <v>92.904296875</v>
      </c>
      <c r="BD122">
        <v>38.5808563385757</v>
      </c>
      <c r="BE122">
        <v>2.1327830389059502E-3</v>
      </c>
    </row>
    <row r="123" spans="1:57" x14ac:dyDescent="0.3">
      <c r="A123">
        <v>114</v>
      </c>
      <c r="B123" t="s">
        <v>1193</v>
      </c>
      <c r="C123" t="s">
        <v>1194</v>
      </c>
      <c r="E123" t="s">
        <v>1195</v>
      </c>
      <c r="F123" t="s">
        <v>1196</v>
      </c>
      <c r="G123" t="s">
        <v>1195</v>
      </c>
      <c r="H123" t="s">
        <v>1197</v>
      </c>
      <c r="J123" t="s">
        <v>255</v>
      </c>
      <c r="K123" t="s">
        <v>1198</v>
      </c>
      <c r="L123" t="s">
        <v>67</v>
      </c>
      <c r="M123" t="s">
        <v>68</v>
      </c>
      <c r="N123" t="s">
        <v>1199</v>
      </c>
      <c r="O123" t="s">
        <v>1200</v>
      </c>
      <c r="R123" t="s">
        <v>1201</v>
      </c>
      <c r="S123" t="s">
        <v>1014</v>
      </c>
      <c r="U123" t="s">
        <v>139</v>
      </c>
      <c r="V123">
        <v>0.25</v>
      </c>
      <c r="W123">
        <v>0</v>
      </c>
      <c r="X123">
        <v>0.25</v>
      </c>
      <c r="Y123">
        <v>0</v>
      </c>
      <c r="Z123">
        <v>0</v>
      </c>
      <c r="AA123" t="s">
        <v>68</v>
      </c>
      <c r="AB123" t="s">
        <v>73</v>
      </c>
      <c r="AC123" t="s">
        <v>74</v>
      </c>
      <c r="AF123">
        <v>0</v>
      </c>
      <c r="AG123">
        <v>0</v>
      </c>
      <c r="AH123">
        <v>0</v>
      </c>
      <c r="AI123">
        <v>0</v>
      </c>
      <c r="AJ123">
        <v>0</v>
      </c>
      <c r="AL123" t="s">
        <v>651</v>
      </c>
      <c r="AM123" t="s">
        <v>1202</v>
      </c>
      <c r="AN123" t="s">
        <v>1203</v>
      </c>
      <c r="AQ123" t="s">
        <v>68</v>
      </c>
      <c r="AR123" t="s">
        <v>68</v>
      </c>
      <c r="AS123" t="s">
        <v>68</v>
      </c>
      <c r="AT123" t="s">
        <v>68</v>
      </c>
      <c r="AU123" t="s">
        <v>1197</v>
      </c>
      <c r="AV123" t="s">
        <v>1204</v>
      </c>
      <c r="AW123" t="s">
        <v>1205</v>
      </c>
      <c r="AY123" t="s">
        <v>67</v>
      </c>
      <c r="BB123">
        <v>0</v>
      </c>
      <c r="BC123">
        <v>10749.72265625</v>
      </c>
      <c r="BD123">
        <v>479.76157715504303</v>
      </c>
      <c r="BE123">
        <v>0.24678068680231999</v>
      </c>
    </row>
    <row r="124" spans="1:57" x14ac:dyDescent="0.3">
      <c r="A124">
        <v>115</v>
      </c>
      <c r="B124" t="s">
        <v>1206</v>
      </c>
      <c r="C124" t="s">
        <v>1207</v>
      </c>
      <c r="E124" t="s">
        <v>1208</v>
      </c>
      <c r="F124" t="s">
        <v>1209</v>
      </c>
      <c r="G124" t="s">
        <v>1208</v>
      </c>
      <c r="H124" t="s">
        <v>1210</v>
      </c>
      <c r="J124" t="s">
        <v>255</v>
      </c>
      <c r="K124" t="s">
        <v>1211</v>
      </c>
      <c r="L124" t="s">
        <v>67</v>
      </c>
      <c r="M124" t="s">
        <v>68</v>
      </c>
      <c r="N124" t="s">
        <v>1212</v>
      </c>
      <c r="O124" t="s">
        <v>1213</v>
      </c>
      <c r="Q124" t="s">
        <v>1214</v>
      </c>
      <c r="R124" t="s">
        <v>1215</v>
      </c>
      <c r="S124" t="s">
        <v>1216</v>
      </c>
      <c r="U124" t="s">
        <v>139</v>
      </c>
      <c r="V124">
        <v>0.12</v>
      </c>
      <c r="W124">
        <v>0</v>
      </c>
      <c r="X124">
        <v>0.12</v>
      </c>
      <c r="Y124">
        <v>0</v>
      </c>
      <c r="Z124">
        <v>0</v>
      </c>
      <c r="AA124" t="s">
        <v>68</v>
      </c>
      <c r="AB124" t="s">
        <v>73</v>
      </c>
      <c r="AC124" t="s">
        <v>74</v>
      </c>
      <c r="AD124" t="s">
        <v>1214</v>
      </c>
      <c r="AF124">
        <v>0</v>
      </c>
      <c r="AG124">
        <v>0</v>
      </c>
      <c r="AH124">
        <v>0</v>
      </c>
      <c r="AI124">
        <v>0</v>
      </c>
      <c r="AJ124">
        <v>0</v>
      </c>
      <c r="AL124" t="s">
        <v>651</v>
      </c>
      <c r="AM124" t="s">
        <v>1217</v>
      </c>
      <c r="AN124" t="s">
        <v>1218</v>
      </c>
      <c r="AQ124" t="s">
        <v>68</v>
      </c>
      <c r="AR124" t="s">
        <v>68</v>
      </c>
      <c r="AS124" t="s">
        <v>68</v>
      </c>
      <c r="AT124" t="s">
        <v>68</v>
      </c>
      <c r="AU124" t="s">
        <v>1210</v>
      </c>
      <c r="AV124" t="s">
        <v>1204</v>
      </c>
      <c r="AW124" t="s">
        <v>1205</v>
      </c>
      <c r="AY124" t="s">
        <v>67</v>
      </c>
      <c r="BB124">
        <v>0</v>
      </c>
      <c r="BC124">
        <v>5407.1875</v>
      </c>
      <c r="BD124">
        <v>420.47171549304198</v>
      </c>
      <c r="BE124">
        <v>0.124132488648289</v>
      </c>
    </row>
    <row r="125" spans="1:57" x14ac:dyDescent="0.3">
      <c r="A125">
        <v>116</v>
      </c>
      <c r="B125" t="s">
        <v>1219</v>
      </c>
      <c r="C125" t="s">
        <v>1220</v>
      </c>
      <c r="E125" t="s">
        <v>1221</v>
      </c>
      <c r="F125" t="s">
        <v>1222</v>
      </c>
      <c r="G125" t="s">
        <v>1221</v>
      </c>
      <c r="H125" t="s">
        <v>1223</v>
      </c>
      <c r="J125" t="s">
        <v>255</v>
      </c>
      <c r="K125" t="s">
        <v>1224</v>
      </c>
      <c r="L125" t="s">
        <v>67</v>
      </c>
      <c r="M125" t="s">
        <v>68</v>
      </c>
      <c r="N125" t="s">
        <v>1225</v>
      </c>
      <c r="O125" t="s">
        <v>1226</v>
      </c>
      <c r="Q125" t="s">
        <v>1214</v>
      </c>
      <c r="R125" t="s">
        <v>1227</v>
      </c>
      <c r="S125" t="s">
        <v>1228</v>
      </c>
      <c r="U125" t="s">
        <v>139</v>
      </c>
      <c r="V125">
        <v>0.37</v>
      </c>
      <c r="W125">
        <v>0</v>
      </c>
      <c r="X125">
        <v>0.37</v>
      </c>
      <c r="Y125">
        <v>0</v>
      </c>
      <c r="Z125">
        <v>0</v>
      </c>
      <c r="AA125" t="s">
        <v>68</v>
      </c>
      <c r="AB125" t="s">
        <v>73</v>
      </c>
      <c r="AC125" t="s">
        <v>74</v>
      </c>
      <c r="AD125" t="s">
        <v>1214</v>
      </c>
      <c r="AF125">
        <v>0</v>
      </c>
      <c r="AG125">
        <v>0</v>
      </c>
      <c r="AH125">
        <v>0</v>
      </c>
      <c r="AI125">
        <v>0</v>
      </c>
      <c r="AJ125">
        <v>0</v>
      </c>
      <c r="AL125" t="s">
        <v>651</v>
      </c>
      <c r="AM125" t="s">
        <v>1229</v>
      </c>
      <c r="AQ125" t="s">
        <v>68</v>
      </c>
      <c r="AR125" t="s">
        <v>68</v>
      </c>
      <c r="AS125" t="s">
        <v>68</v>
      </c>
      <c r="AT125" t="s">
        <v>68</v>
      </c>
      <c r="AU125" t="s">
        <v>1223</v>
      </c>
      <c r="AV125" t="s">
        <v>1230</v>
      </c>
      <c r="AW125" t="s">
        <v>1228</v>
      </c>
      <c r="AY125" t="s">
        <v>67</v>
      </c>
      <c r="BB125">
        <v>0</v>
      </c>
      <c r="BC125">
        <v>16246.615234375</v>
      </c>
      <c r="BD125">
        <v>540.74364301611399</v>
      </c>
      <c r="BE125">
        <v>0.372972433252793</v>
      </c>
    </row>
    <row r="126" spans="1:57" x14ac:dyDescent="0.3">
      <c r="A126">
        <v>117</v>
      </c>
      <c r="B126" t="s">
        <v>1231</v>
      </c>
      <c r="C126" t="s">
        <v>1232</v>
      </c>
      <c r="E126" t="s">
        <v>1233</v>
      </c>
      <c r="F126" t="s">
        <v>1234</v>
      </c>
      <c r="G126" t="s">
        <v>1233</v>
      </c>
      <c r="H126" t="s">
        <v>1235</v>
      </c>
      <c r="J126" t="s">
        <v>255</v>
      </c>
      <c r="K126" t="s">
        <v>1236</v>
      </c>
      <c r="L126" t="s">
        <v>67</v>
      </c>
      <c r="M126" t="s">
        <v>68</v>
      </c>
      <c r="N126" t="s">
        <v>1237</v>
      </c>
      <c r="O126" t="s">
        <v>1226</v>
      </c>
      <c r="Q126" t="s">
        <v>1238</v>
      </c>
      <c r="R126" t="s">
        <v>1227</v>
      </c>
      <c r="S126" t="s">
        <v>1228</v>
      </c>
      <c r="U126" t="s">
        <v>139</v>
      </c>
      <c r="V126">
        <v>0.41</v>
      </c>
      <c r="W126">
        <v>0</v>
      </c>
      <c r="X126">
        <v>0.41</v>
      </c>
      <c r="Y126">
        <v>0</v>
      </c>
      <c r="Z126">
        <v>0</v>
      </c>
      <c r="AA126" t="s">
        <v>68</v>
      </c>
      <c r="AB126" t="s">
        <v>73</v>
      </c>
      <c r="AC126" t="s">
        <v>74</v>
      </c>
      <c r="AD126" t="s">
        <v>1238</v>
      </c>
      <c r="AF126">
        <v>0</v>
      </c>
      <c r="AG126">
        <v>0</v>
      </c>
      <c r="AH126">
        <v>0</v>
      </c>
      <c r="AI126">
        <v>0</v>
      </c>
      <c r="AJ126">
        <v>0</v>
      </c>
      <c r="AL126" t="s">
        <v>651</v>
      </c>
      <c r="AM126" t="s">
        <v>1229</v>
      </c>
      <c r="AQ126" t="s">
        <v>68</v>
      </c>
      <c r="AR126" t="s">
        <v>68</v>
      </c>
      <c r="AS126" t="s">
        <v>68</v>
      </c>
      <c r="AT126" t="s">
        <v>68</v>
      </c>
      <c r="AU126" t="s">
        <v>1235</v>
      </c>
      <c r="AV126" t="s">
        <v>1230</v>
      </c>
      <c r="AW126" t="s">
        <v>1228</v>
      </c>
      <c r="AY126" t="s">
        <v>67</v>
      </c>
      <c r="BB126">
        <v>0</v>
      </c>
      <c r="BC126">
        <v>17943.2421875</v>
      </c>
      <c r="BD126">
        <v>720.39734119587195</v>
      </c>
      <c r="BE126">
        <v>0.41192179719470801</v>
      </c>
    </row>
    <row r="127" spans="1:57" x14ac:dyDescent="0.3">
      <c r="A127">
        <v>119</v>
      </c>
      <c r="B127" t="s">
        <v>1251</v>
      </c>
      <c r="C127" t="s">
        <v>1252</v>
      </c>
      <c r="E127" t="s">
        <v>1253</v>
      </c>
      <c r="F127" t="s">
        <v>1254</v>
      </c>
      <c r="G127" t="s">
        <v>1253</v>
      </c>
      <c r="H127" t="s">
        <v>1255</v>
      </c>
      <c r="J127" t="s">
        <v>65</v>
      </c>
      <c r="K127" t="s">
        <v>1256</v>
      </c>
      <c r="L127" t="s">
        <v>67</v>
      </c>
      <c r="M127" t="s">
        <v>68</v>
      </c>
      <c r="N127" t="s">
        <v>1257</v>
      </c>
      <c r="O127" t="s">
        <v>1258</v>
      </c>
      <c r="Q127" t="s">
        <v>1259</v>
      </c>
      <c r="R127" t="s">
        <v>1260</v>
      </c>
      <c r="S127" t="s">
        <v>1261</v>
      </c>
      <c r="U127" t="s">
        <v>139</v>
      </c>
      <c r="V127">
        <v>0</v>
      </c>
      <c r="W127">
        <v>0</v>
      </c>
      <c r="X127">
        <v>0</v>
      </c>
      <c r="Y127">
        <v>128250</v>
      </c>
      <c r="Z127">
        <v>115425</v>
      </c>
      <c r="AA127" t="s">
        <v>68</v>
      </c>
      <c r="AB127" t="s">
        <v>73</v>
      </c>
      <c r="AC127" t="s">
        <v>74</v>
      </c>
      <c r="AD127" t="s">
        <v>1259</v>
      </c>
      <c r="AF127">
        <v>128250</v>
      </c>
      <c r="AG127">
        <v>36000</v>
      </c>
      <c r="AH127">
        <v>92250</v>
      </c>
      <c r="AI127">
        <v>0</v>
      </c>
      <c r="AJ127">
        <v>0</v>
      </c>
      <c r="AL127" t="s">
        <v>651</v>
      </c>
      <c r="AM127" t="s">
        <v>1260</v>
      </c>
      <c r="AN127" t="s">
        <v>1262</v>
      </c>
      <c r="AQ127" t="s">
        <v>68</v>
      </c>
      <c r="AR127" t="s">
        <v>68</v>
      </c>
      <c r="AS127" t="s">
        <v>68</v>
      </c>
      <c r="AT127" t="s">
        <v>76</v>
      </c>
      <c r="AU127" t="s">
        <v>1255</v>
      </c>
      <c r="AV127" t="s">
        <v>1263</v>
      </c>
      <c r="AW127" t="s">
        <v>1256</v>
      </c>
      <c r="AY127" t="s">
        <v>67</v>
      </c>
      <c r="BB127">
        <v>0</v>
      </c>
      <c r="BC127">
        <v>14401.2265625</v>
      </c>
      <c r="BD127">
        <v>480.02194296950199</v>
      </c>
      <c r="BE127">
        <v>0.33060791654711702</v>
      </c>
    </row>
    <row r="128" spans="1:57" x14ac:dyDescent="0.3">
      <c r="A128">
        <v>120</v>
      </c>
      <c r="B128" t="s">
        <v>1264</v>
      </c>
      <c r="C128" t="s">
        <v>1265</v>
      </c>
      <c r="E128" t="s">
        <v>1266</v>
      </c>
      <c r="F128" t="s">
        <v>1267</v>
      </c>
      <c r="G128" t="s">
        <v>1266</v>
      </c>
      <c r="H128" t="s">
        <v>1268</v>
      </c>
      <c r="J128" t="s">
        <v>83</v>
      </c>
      <c r="K128" t="s">
        <v>1269</v>
      </c>
      <c r="L128" t="s">
        <v>67</v>
      </c>
      <c r="M128" t="s">
        <v>68</v>
      </c>
      <c r="N128" t="s">
        <v>1270</v>
      </c>
      <c r="O128" t="s">
        <v>1271</v>
      </c>
      <c r="Q128" t="s">
        <v>1272</v>
      </c>
      <c r="R128" t="s">
        <v>1273</v>
      </c>
      <c r="S128" t="s">
        <v>1274</v>
      </c>
      <c r="U128" t="s">
        <v>139</v>
      </c>
      <c r="V128">
        <v>0</v>
      </c>
      <c r="W128">
        <v>0</v>
      </c>
      <c r="X128">
        <v>0</v>
      </c>
      <c r="Y128">
        <v>2770</v>
      </c>
      <c r="Z128">
        <v>1526</v>
      </c>
      <c r="AA128" t="s">
        <v>68</v>
      </c>
      <c r="AB128" t="s">
        <v>73</v>
      </c>
      <c r="AC128" t="s">
        <v>74</v>
      </c>
      <c r="AD128" t="s">
        <v>1272</v>
      </c>
      <c r="AF128">
        <v>2770</v>
      </c>
      <c r="AG128">
        <v>2770</v>
      </c>
      <c r="AH128">
        <v>0</v>
      </c>
      <c r="AI128">
        <v>0</v>
      </c>
      <c r="AJ128">
        <v>0</v>
      </c>
      <c r="AL128" t="s">
        <v>1249</v>
      </c>
      <c r="AM128" t="s">
        <v>1271</v>
      </c>
      <c r="AQ128" t="s">
        <v>68</v>
      </c>
      <c r="AR128" t="s">
        <v>68</v>
      </c>
      <c r="AS128" t="s">
        <v>68</v>
      </c>
      <c r="AT128" t="s">
        <v>68</v>
      </c>
      <c r="AU128" t="s">
        <v>1268</v>
      </c>
      <c r="AV128" t="s">
        <v>1273</v>
      </c>
      <c r="AW128" t="s">
        <v>1274</v>
      </c>
      <c r="AY128" t="s">
        <v>67</v>
      </c>
      <c r="BB128">
        <v>0</v>
      </c>
      <c r="BC128">
        <v>4139.29296875</v>
      </c>
      <c r="BD128">
        <v>257.76483833096597</v>
      </c>
      <c r="BE128">
        <v>9.5025463250287406E-2</v>
      </c>
    </row>
    <row r="129" spans="1:57" x14ac:dyDescent="0.3">
      <c r="A129">
        <v>121</v>
      </c>
      <c r="B129" t="s">
        <v>1275</v>
      </c>
      <c r="C129" t="s">
        <v>1276</v>
      </c>
      <c r="E129" t="s">
        <v>1277</v>
      </c>
      <c r="F129" t="s">
        <v>1278</v>
      </c>
      <c r="G129" t="s">
        <v>1277</v>
      </c>
      <c r="H129" t="s">
        <v>1279</v>
      </c>
      <c r="J129" t="s">
        <v>255</v>
      </c>
      <c r="K129" t="s">
        <v>1280</v>
      </c>
      <c r="L129" t="s">
        <v>67</v>
      </c>
      <c r="M129" t="s">
        <v>68</v>
      </c>
      <c r="N129" t="s">
        <v>1281</v>
      </c>
      <c r="O129" t="s">
        <v>985</v>
      </c>
      <c r="Q129" t="s">
        <v>986</v>
      </c>
      <c r="R129" t="s">
        <v>987</v>
      </c>
      <c r="S129" t="s">
        <v>988</v>
      </c>
      <c r="U129" t="s">
        <v>989</v>
      </c>
      <c r="V129">
        <v>0.2</v>
      </c>
      <c r="W129">
        <v>0</v>
      </c>
      <c r="X129">
        <v>0.2</v>
      </c>
      <c r="Y129">
        <v>0</v>
      </c>
      <c r="Z129">
        <v>0</v>
      </c>
      <c r="AA129" t="s">
        <v>68</v>
      </c>
      <c r="AB129" t="s">
        <v>73</v>
      </c>
      <c r="AC129" t="s">
        <v>74</v>
      </c>
      <c r="AD129" t="s">
        <v>986</v>
      </c>
      <c r="AF129">
        <v>0</v>
      </c>
      <c r="AG129">
        <v>0</v>
      </c>
      <c r="AH129">
        <v>0</v>
      </c>
      <c r="AI129">
        <v>0</v>
      </c>
      <c r="AJ129">
        <v>0</v>
      </c>
      <c r="AL129" t="s">
        <v>1249</v>
      </c>
      <c r="AM129" t="s">
        <v>990</v>
      </c>
      <c r="AQ129" t="s">
        <v>68</v>
      </c>
      <c r="AR129" t="s">
        <v>68</v>
      </c>
      <c r="AS129" t="s">
        <v>68</v>
      </c>
      <c r="AT129" t="s">
        <v>68</v>
      </c>
      <c r="AU129" t="s">
        <v>1279</v>
      </c>
      <c r="AV129" t="s">
        <v>987</v>
      </c>
      <c r="AW129" t="s">
        <v>988</v>
      </c>
      <c r="AY129" t="s">
        <v>991</v>
      </c>
      <c r="BB129">
        <v>0</v>
      </c>
      <c r="BC129">
        <v>8736.12109375</v>
      </c>
      <c r="BD129">
        <v>374.05512081001098</v>
      </c>
      <c r="BE129">
        <v>0.20055458153248601</v>
      </c>
    </row>
    <row r="130" spans="1:57" x14ac:dyDescent="0.3">
      <c r="A130">
        <v>122</v>
      </c>
      <c r="B130" t="s">
        <v>1282</v>
      </c>
      <c r="C130" t="s">
        <v>1283</v>
      </c>
      <c r="E130" t="s">
        <v>1284</v>
      </c>
      <c r="F130" t="s">
        <v>1285</v>
      </c>
      <c r="G130" t="s">
        <v>1284</v>
      </c>
      <c r="H130" t="s">
        <v>1286</v>
      </c>
      <c r="J130" t="s">
        <v>255</v>
      </c>
      <c r="K130" t="s">
        <v>1287</v>
      </c>
      <c r="L130" t="s">
        <v>67</v>
      </c>
      <c r="M130" t="s">
        <v>68</v>
      </c>
      <c r="N130" t="s">
        <v>1288</v>
      </c>
      <c r="O130" t="s">
        <v>257</v>
      </c>
      <c r="Q130" t="s">
        <v>1289</v>
      </c>
      <c r="R130" t="s">
        <v>1290</v>
      </c>
      <c r="S130" t="s">
        <v>260</v>
      </c>
      <c r="U130" t="s">
        <v>139</v>
      </c>
      <c r="V130">
        <v>0</v>
      </c>
      <c r="W130">
        <v>0</v>
      </c>
      <c r="X130">
        <v>0</v>
      </c>
      <c r="Y130">
        <v>0</v>
      </c>
      <c r="Z130">
        <v>0</v>
      </c>
      <c r="AA130" t="s">
        <v>68</v>
      </c>
      <c r="AB130" t="s">
        <v>73</v>
      </c>
      <c r="AC130" t="s">
        <v>74</v>
      </c>
      <c r="AD130" t="s">
        <v>1289</v>
      </c>
      <c r="AF130">
        <v>0</v>
      </c>
      <c r="AG130">
        <v>0</v>
      </c>
      <c r="AH130">
        <v>0</v>
      </c>
      <c r="AI130">
        <v>0</v>
      </c>
      <c r="AJ130">
        <v>1</v>
      </c>
      <c r="AL130" t="s">
        <v>1291</v>
      </c>
      <c r="AQ130" t="s">
        <v>68</v>
      </c>
      <c r="AR130" t="s">
        <v>68</v>
      </c>
      <c r="AS130" t="s">
        <v>68</v>
      </c>
      <c r="AT130" t="s">
        <v>68</v>
      </c>
      <c r="AU130" t="s">
        <v>1286</v>
      </c>
      <c r="AV130" t="s">
        <v>259</v>
      </c>
      <c r="AW130" t="s">
        <v>260</v>
      </c>
      <c r="AY130" t="s">
        <v>67</v>
      </c>
      <c r="BB130">
        <v>0</v>
      </c>
      <c r="BC130">
        <v>2025.677734375</v>
      </c>
      <c r="BD130">
        <v>187.93318030999399</v>
      </c>
      <c r="BE130">
        <v>4.6503333472966001E-2</v>
      </c>
    </row>
    <row r="131" spans="1:57" x14ac:dyDescent="0.3">
      <c r="A131">
        <v>123</v>
      </c>
      <c r="B131" t="s">
        <v>1292</v>
      </c>
      <c r="C131" t="s">
        <v>1293</v>
      </c>
      <c r="E131" t="s">
        <v>1294</v>
      </c>
      <c r="F131" t="s">
        <v>1295</v>
      </c>
      <c r="G131" t="s">
        <v>1294</v>
      </c>
      <c r="H131" t="s">
        <v>1296</v>
      </c>
      <c r="J131" t="s">
        <v>83</v>
      </c>
      <c r="K131" t="s">
        <v>1274</v>
      </c>
      <c r="L131" t="s">
        <v>67</v>
      </c>
      <c r="M131" t="s">
        <v>68</v>
      </c>
      <c r="N131" t="s">
        <v>1297</v>
      </c>
      <c r="O131" t="s">
        <v>1298</v>
      </c>
      <c r="Q131" t="s">
        <v>1299</v>
      </c>
      <c r="R131" t="s">
        <v>1300</v>
      </c>
      <c r="S131" t="s">
        <v>1274</v>
      </c>
      <c r="U131" t="s">
        <v>139</v>
      </c>
      <c r="V131">
        <v>0</v>
      </c>
      <c r="W131">
        <v>0</v>
      </c>
      <c r="X131">
        <v>0</v>
      </c>
      <c r="Y131">
        <v>61420</v>
      </c>
      <c r="Z131">
        <v>33827</v>
      </c>
      <c r="AA131" t="s">
        <v>68</v>
      </c>
      <c r="AB131" t="s">
        <v>73</v>
      </c>
      <c r="AC131" t="s">
        <v>74</v>
      </c>
      <c r="AD131" t="s">
        <v>1299</v>
      </c>
      <c r="AF131">
        <v>61420</v>
      </c>
      <c r="AG131">
        <v>6220</v>
      </c>
      <c r="AH131">
        <v>0</v>
      </c>
      <c r="AI131">
        <v>55200</v>
      </c>
      <c r="AJ131">
        <v>1</v>
      </c>
      <c r="AL131" t="s">
        <v>1249</v>
      </c>
      <c r="AM131" t="s">
        <v>1300</v>
      </c>
      <c r="AN131" t="s">
        <v>1301</v>
      </c>
      <c r="AQ131" t="s">
        <v>68</v>
      </c>
      <c r="AR131" t="s">
        <v>68</v>
      </c>
      <c r="AS131" t="s">
        <v>68</v>
      </c>
      <c r="AT131" t="s">
        <v>68</v>
      </c>
      <c r="AU131" t="s">
        <v>1296</v>
      </c>
      <c r="AV131" t="s">
        <v>1302</v>
      </c>
      <c r="AW131" t="s">
        <v>1274</v>
      </c>
      <c r="AY131" t="s">
        <v>67</v>
      </c>
      <c r="BB131">
        <v>0</v>
      </c>
      <c r="BC131">
        <v>8993.310546875</v>
      </c>
      <c r="BD131">
        <v>391.08053169361801</v>
      </c>
      <c r="BE131">
        <v>0.20645894447756299</v>
      </c>
    </row>
    <row r="132" spans="1:57" x14ac:dyDescent="0.3">
      <c r="A132">
        <v>124</v>
      </c>
      <c r="B132" t="s">
        <v>1303</v>
      </c>
      <c r="C132" t="s">
        <v>1304</v>
      </c>
      <c r="E132" t="s">
        <v>1305</v>
      </c>
      <c r="F132" t="s">
        <v>1306</v>
      </c>
      <c r="G132" t="s">
        <v>1305</v>
      </c>
      <c r="H132" t="s">
        <v>1307</v>
      </c>
      <c r="J132" t="s">
        <v>83</v>
      </c>
      <c r="K132" t="s">
        <v>1308</v>
      </c>
      <c r="L132" t="s">
        <v>67</v>
      </c>
      <c r="M132" t="s">
        <v>68</v>
      </c>
      <c r="N132" t="s">
        <v>1309</v>
      </c>
      <c r="O132" t="s">
        <v>1310</v>
      </c>
      <c r="Q132" t="s">
        <v>1311</v>
      </c>
      <c r="R132" t="s">
        <v>1312</v>
      </c>
      <c r="S132" t="s">
        <v>1308</v>
      </c>
      <c r="U132" t="s">
        <v>139</v>
      </c>
      <c r="V132">
        <v>0</v>
      </c>
      <c r="W132">
        <v>0</v>
      </c>
      <c r="X132">
        <v>0</v>
      </c>
      <c r="Y132">
        <v>57920</v>
      </c>
      <c r="Z132">
        <v>31899</v>
      </c>
      <c r="AA132" t="s">
        <v>68</v>
      </c>
      <c r="AB132" t="s">
        <v>73</v>
      </c>
      <c r="AC132" t="s">
        <v>74</v>
      </c>
      <c r="AD132" t="s">
        <v>1311</v>
      </c>
      <c r="AF132">
        <v>57920</v>
      </c>
      <c r="AG132">
        <v>2870</v>
      </c>
      <c r="AH132">
        <v>0</v>
      </c>
      <c r="AI132">
        <v>55050</v>
      </c>
      <c r="AJ132">
        <v>1</v>
      </c>
      <c r="AL132" t="s">
        <v>651</v>
      </c>
      <c r="AM132" t="s">
        <v>1312</v>
      </c>
      <c r="AN132" t="s">
        <v>1313</v>
      </c>
      <c r="AQ132" t="s">
        <v>68</v>
      </c>
      <c r="AR132" t="s">
        <v>68</v>
      </c>
      <c r="AS132" t="s">
        <v>68</v>
      </c>
      <c r="AT132" t="s">
        <v>68</v>
      </c>
      <c r="AU132" t="s">
        <v>1307</v>
      </c>
      <c r="AV132" t="s">
        <v>1314</v>
      </c>
      <c r="AW132" t="s">
        <v>1308</v>
      </c>
      <c r="AY132" t="s">
        <v>67</v>
      </c>
      <c r="BB132">
        <v>0</v>
      </c>
      <c r="BC132">
        <v>4086.705078125</v>
      </c>
      <c r="BD132">
        <v>271.62634179868701</v>
      </c>
      <c r="BE132">
        <v>9.3818237233970994E-2</v>
      </c>
    </row>
    <row r="133" spans="1:57" x14ac:dyDescent="0.3">
      <c r="A133">
        <v>125</v>
      </c>
      <c r="B133" t="s">
        <v>1315</v>
      </c>
      <c r="C133" t="s">
        <v>1316</v>
      </c>
      <c r="E133" t="s">
        <v>1317</v>
      </c>
      <c r="F133" t="s">
        <v>1318</v>
      </c>
      <c r="G133" t="s">
        <v>1317</v>
      </c>
      <c r="H133" t="s">
        <v>1319</v>
      </c>
      <c r="J133" t="s">
        <v>255</v>
      </c>
      <c r="K133" t="s">
        <v>1320</v>
      </c>
      <c r="L133" t="s">
        <v>67</v>
      </c>
      <c r="M133" t="s">
        <v>68</v>
      </c>
      <c r="N133" t="s">
        <v>1321</v>
      </c>
      <c r="O133" t="s">
        <v>1186</v>
      </c>
      <c r="Q133" t="s">
        <v>1187</v>
      </c>
      <c r="R133" t="s">
        <v>1188</v>
      </c>
      <c r="S133" t="s">
        <v>1189</v>
      </c>
      <c r="U133" t="s">
        <v>1190</v>
      </c>
      <c r="V133">
        <v>0</v>
      </c>
      <c r="W133">
        <v>0</v>
      </c>
      <c r="X133">
        <v>0</v>
      </c>
      <c r="Y133">
        <v>0</v>
      </c>
      <c r="Z133">
        <v>0</v>
      </c>
      <c r="AA133" t="s">
        <v>68</v>
      </c>
      <c r="AB133" t="s">
        <v>73</v>
      </c>
      <c r="AC133" t="s">
        <v>74</v>
      </c>
      <c r="AD133" t="s">
        <v>1187</v>
      </c>
      <c r="AF133">
        <v>0</v>
      </c>
      <c r="AG133">
        <v>0</v>
      </c>
      <c r="AH133">
        <v>0</v>
      </c>
      <c r="AI133">
        <v>0</v>
      </c>
      <c r="AJ133">
        <v>0</v>
      </c>
      <c r="AL133" t="s">
        <v>1249</v>
      </c>
      <c r="AM133" t="s">
        <v>1191</v>
      </c>
      <c r="AQ133" t="s">
        <v>68</v>
      </c>
      <c r="AR133" t="s">
        <v>68</v>
      </c>
      <c r="AS133" t="s">
        <v>68</v>
      </c>
      <c r="AT133" t="s">
        <v>68</v>
      </c>
      <c r="AU133" t="s">
        <v>1319</v>
      </c>
      <c r="AV133" t="s">
        <v>1188</v>
      </c>
      <c r="AW133" t="s">
        <v>1189</v>
      </c>
      <c r="AY133" t="s">
        <v>1192</v>
      </c>
      <c r="BB133">
        <v>0</v>
      </c>
      <c r="BC133">
        <v>4805.7265625</v>
      </c>
      <c r="BD133">
        <v>280.15168979666998</v>
      </c>
      <c r="BE133">
        <v>0.110324723018461</v>
      </c>
    </row>
    <row r="134" spans="1:57" x14ac:dyDescent="0.3">
      <c r="A134">
        <v>126</v>
      </c>
      <c r="B134" t="s">
        <v>1322</v>
      </c>
      <c r="C134" t="s">
        <v>1323</v>
      </c>
      <c r="E134" t="s">
        <v>1324</v>
      </c>
      <c r="F134" t="s">
        <v>1325</v>
      </c>
      <c r="G134" t="s">
        <v>1324</v>
      </c>
      <c r="H134" t="s">
        <v>1326</v>
      </c>
      <c r="J134" t="s">
        <v>83</v>
      </c>
      <c r="K134" t="s">
        <v>1327</v>
      </c>
      <c r="L134" t="s">
        <v>67</v>
      </c>
      <c r="M134" t="s">
        <v>68</v>
      </c>
      <c r="N134" t="s">
        <v>1328</v>
      </c>
      <c r="O134" t="s">
        <v>1329</v>
      </c>
      <c r="P134" t="s">
        <v>1330</v>
      </c>
      <c r="Q134" t="s">
        <v>1331</v>
      </c>
      <c r="R134" t="s">
        <v>1332</v>
      </c>
      <c r="S134" t="s">
        <v>1333</v>
      </c>
      <c r="U134" t="s">
        <v>139</v>
      </c>
      <c r="V134">
        <v>0</v>
      </c>
      <c r="W134">
        <v>0</v>
      </c>
      <c r="X134">
        <v>0</v>
      </c>
      <c r="Y134">
        <v>38320</v>
      </c>
      <c r="Z134">
        <v>21105</v>
      </c>
      <c r="AA134" t="s">
        <v>68</v>
      </c>
      <c r="AB134" t="s">
        <v>73</v>
      </c>
      <c r="AC134" t="s">
        <v>74</v>
      </c>
      <c r="AD134" t="s">
        <v>1331</v>
      </c>
      <c r="AE134" t="s">
        <v>1334</v>
      </c>
      <c r="AF134">
        <v>38320</v>
      </c>
      <c r="AG134">
        <v>3110</v>
      </c>
      <c r="AH134">
        <v>0</v>
      </c>
      <c r="AI134">
        <v>35210</v>
      </c>
      <c r="AJ134">
        <v>1</v>
      </c>
      <c r="AL134" t="s">
        <v>1249</v>
      </c>
      <c r="AM134" t="s">
        <v>1335</v>
      </c>
      <c r="AQ134" t="s">
        <v>68</v>
      </c>
      <c r="AR134" t="s">
        <v>68</v>
      </c>
      <c r="AS134" t="s">
        <v>68</v>
      </c>
      <c r="AT134" t="s">
        <v>68</v>
      </c>
      <c r="AU134" t="s">
        <v>1326</v>
      </c>
      <c r="AV134" t="s">
        <v>1336</v>
      </c>
      <c r="AW134" t="s">
        <v>1333</v>
      </c>
      <c r="AY134" t="s">
        <v>67</v>
      </c>
      <c r="BB134">
        <v>0</v>
      </c>
      <c r="BC134">
        <v>4439.998046875</v>
      </c>
      <c r="BD134">
        <v>267.99792341707899</v>
      </c>
      <c r="BE134">
        <v>0.101928703517351</v>
      </c>
    </row>
    <row r="135" spans="1:57" x14ac:dyDescent="0.3">
      <c r="A135">
        <v>127</v>
      </c>
      <c r="B135" t="s">
        <v>1337</v>
      </c>
      <c r="C135" t="s">
        <v>1338</v>
      </c>
      <c r="E135" t="s">
        <v>1339</v>
      </c>
      <c r="F135" t="s">
        <v>1340</v>
      </c>
      <c r="G135" t="s">
        <v>1339</v>
      </c>
      <c r="H135" t="s">
        <v>1341</v>
      </c>
      <c r="J135" t="s">
        <v>255</v>
      </c>
      <c r="K135" t="s">
        <v>1342</v>
      </c>
      <c r="L135" t="s">
        <v>67</v>
      </c>
      <c r="M135" t="s">
        <v>76</v>
      </c>
      <c r="N135" t="s">
        <v>1343</v>
      </c>
      <c r="O135" t="s">
        <v>985</v>
      </c>
      <c r="Q135" t="s">
        <v>986</v>
      </c>
      <c r="R135" t="s">
        <v>987</v>
      </c>
      <c r="S135" t="s">
        <v>1344</v>
      </c>
      <c r="U135" t="s">
        <v>989</v>
      </c>
      <c r="V135">
        <v>0.74</v>
      </c>
      <c r="W135">
        <v>0</v>
      </c>
      <c r="X135">
        <v>0.74</v>
      </c>
      <c r="Y135">
        <v>0</v>
      </c>
      <c r="Z135">
        <v>0</v>
      </c>
      <c r="AA135" t="s">
        <v>68</v>
      </c>
      <c r="AB135" t="s">
        <v>73</v>
      </c>
      <c r="AC135" t="s">
        <v>74</v>
      </c>
      <c r="AD135" t="s">
        <v>986</v>
      </c>
      <c r="AF135">
        <v>0</v>
      </c>
      <c r="AG135">
        <v>0</v>
      </c>
      <c r="AH135">
        <v>0</v>
      </c>
      <c r="AI135">
        <v>0</v>
      </c>
      <c r="AJ135">
        <v>0</v>
      </c>
      <c r="AL135" t="s">
        <v>1249</v>
      </c>
      <c r="AM135" t="s">
        <v>990</v>
      </c>
      <c r="AQ135" t="s">
        <v>68</v>
      </c>
      <c r="AR135" t="s">
        <v>68</v>
      </c>
      <c r="AS135" t="s">
        <v>68</v>
      </c>
      <c r="AT135" t="s">
        <v>68</v>
      </c>
      <c r="AU135" t="s">
        <v>1341</v>
      </c>
      <c r="AV135" t="s">
        <v>987</v>
      </c>
      <c r="AW135" t="s">
        <v>988</v>
      </c>
      <c r="AY135" t="s">
        <v>991</v>
      </c>
      <c r="BB135">
        <v>0</v>
      </c>
      <c r="BC135">
        <v>32919.5703125</v>
      </c>
      <c r="BD135">
        <v>725.74057936661097</v>
      </c>
      <c r="BE135">
        <v>0.75573246580798603</v>
      </c>
    </row>
    <row r="136" spans="1:57" x14ac:dyDescent="0.3">
      <c r="A136">
        <v>128</v>
      </c>
      <c r="B136" t="s">
        <v>1345</v>
      </c>
      <c r="C136" t="s">
        <v>1346</v>
      </c>
      <c r="E136" t="s">
        <v>1347</v>
      </c>
      <c r="F136" t="s">
        <v>1348</v>
      </c>
      <c r="G136" t="s">
        <v>1347</v>
      </c>
      <c r="H136" t="s">
        <v>1349</v>
      </c>
      <c r="J136" t="s">
        <v>255</v>
      </c>
      <c r="K136" t="s">
        <v>1350</v>
      </c>
      <c r="L136" t="s">
        <v>67</v>
      </c>
      <c r="M136" t="s">
        <v>68</v>
      </c>
      <c r="N136" t="s">
        <v>1351</v>
      </c>
      <c r="O136" t="s">
        <v>985</v>
      </c>
      <c r="Q136" t="s">
        <v>986</v>
      </c>
      <c r="R136" t="s">
        <v>987</v>
      </c>
      <c r="S136" t="s">
        <v>988</v>
      </c>
      <c r="U136" t="s">
        <v>989</v>
      </c>
      <c r="V136">
        <v>0</v>
      </c>
      <c r="W136">
        <v>0</v>
      </c>
      <c r="X136">
        <v>0</v>
      </c>
      <c r="Y136">
        <v>0</v>
      </c>
      <c r="Z136">
        <v>0</v>
      </c>
      <c r="AA136" t="s">
        <v>68</v>
      </c>
      <c r="AB136" t="s">
        <v>73</v>
      </c>
      <c r="AC136" t="s">
        <v>74</v>
      </c>
      <c r="AD136" t="s">
        <v>986</v>
      </c>
      <c r="AF136">
        <v>0</v>
      </c>
      <c r="AG136">
        <v>0</v>
      </c>
      <c r="AH136">
        <v>0</v>
      </c>
      <c r="AI136">
        <v>0</v>
      </c>
      <c r="AJ136">
        <v>0</v>
      </c>
      <c r="AL136" t="s">
        <v>1249</v>
      </c>
      <c r="AM136" t="s">
        <v>990</v>
      </c>
      <c r="AQ136" t="s">
        <v>68</v>
      </c>
      <c r="AR136" t="s">
        <v>68</v>
      </c>
      <c r="AS136" t="s">
        <v>68</v>
      </c>
      <c r="AT136" t="s">
        <v>68</v>
      </c>
      <c r="AU136" t="s">
        <v>1349</v>
      </c>
      <c r="AV136" t="s">
        <v>987</v>
      </c>
      <c r="AW136" t="s">
        <v>988</v>
      </c>
      <c r="AY136" t="s">
        <v>991</v>
      </c>
      <c r="BB136">
        <v>0</v>
      </c>
      <c r="BC136">
        <v>7693.365234375</v>
      </c>
      <c r="BD136">
        <v>351.02206047697501</v>
      </c>
      <c r="BE136">
        <v>0.17661604202287101</v>
      </c>
    </row>
    <row r="137" spans="1:57" x14ac:dyDescent="0.3">
      <c r="A137">
        <v>129</v>
      </c>
      <c r="B137" t="s">
        <v>1352</v>
      </c>
      <c r="C137" t="s">
        <v>1353</v>
      </c>
      <c r="E137" t="s">
        <v>1354</v>
      </c>
      <c r="F137" t="s">
        <v>1355</v>
      </c>
      <c r="G137" t="s">
        <v>1354</v>
      </c>
      <c r="H137" t="s">
        <v>1356</v>
      </c>
      <c r="J137" t="s">
        <v>83</v>
      </c>
      <c r="K137" t="s">
        <v>1357</v>
      </c>
      <c r="L137" t="s">
        <v>67</v>
      </c>
      <c r="M137" t="s">
        <v>68</v>
      </c>
      <c r="N137" t="s">
        <v>1358</v>
      </c>
      <c r="O137" t="s">
        <v>1359</v>
      </c>
      <c r="Q137" t="s">
        <v>1360</v>
      </c>
      <c r="R137" t="s">
        <v>1361</v>
      </c>
      <c r="S137" t="s">
        <v>1362</v>
      </c>
      <c r="U137" t="s">
        <v>139</v>
      </c>
      <c r="V137">
        <v>0</v>
      </c>
      <c r="W137">
        <v>0</v>
      </c>
      <c r="X137">
        <v>0</v>
      </c>
      <c r="Y137">
        <v>3780</v>
      </c>
      <c r="Z137">
        <v>2082</v>
      </c>
      <c r="AA137" t="s">
        <v>68</v>
      </c>
      <c r="AB137" t="s">
        <v>73</v>
      </c>
      <c r="AC137" t="s">
        <v>74</v>
      </c>
      <c r="AD137" t="s">
        <v>1360</v>
      </c>
      <c r="AF137">
        <v>3780</v>
      </c>
      <c r="AG137">
        <v>3780</v>
      </c>
      <c r="AH137">
        <v>0</v>
      </c>
      <c r="AI137">
        <v>0</v>
      </c>
      <c r="AJ137">
        <v>1</v>
      </c>
      <c r="AL137" t="s">
        <v>651</v>
      </c>
      <c r="AM137" t="s">
        <v>1359</v>
      </c>
      <c r="AQ137" t="s">
        <v>68</v>
      </c>
      <c r="AR137" t="s">
        <v>68</v>
      </c>
      <c r="AS137" t="s">
        <v>68</v>
      </c>
      <c r="AT137" t="s">
        <v>68</v>
      </c>
      <c r="AU137" t="s">
        <v>1356</v>
      </c>
      <c r="AV137" t="s">
        <v>1363</v>
      </c>
      <c r="AW137" t="s">
        <v>1364</v>
      </c>
      <c r="AY137" t="s">
        <v>67</v>
      </c>
      <c r="BB137">
        <v>0</v>
      </c>
      <c r="BC137">
        <v>5334.275390625</v>
      </c>
      <c r="BD137">
        <v>327.06876444109002</v>
      </c>
      <c r="BE137">
        <v>0.122458643546483</v>
      </c>
    </row>
    <row r="138" spans="1:57" x14ac:dyDescent="0.3">
      <c r="A138">
        <v>130</v>
      </c>
      <c r="B138" t="s">
        <v>1365</v>
      </c>
      <c r="C138" t="s">
        <v>1366</v>
      </c>
      <c r="E138" t="s">
        <v>1367</v>
      </c>
      <c r="F138" t="s">
        <v>1368</v>
      </c>
      <c r="G138" t="s">
        <v>1367</v>
      </c>
      <c r="H138" t="s">
        <v>1369</v>
      </c>
      <c r="J138" t="s">
        <v>65</v>
      </c>
      <c r="K138" t="s">
        <v>1370</v>
      </c>
      <c r="L138" t="s">
        <v>67</v>
      </c>
      <c r="M138" t="s">
        <v>68</v>
      </c>
      <c r="N138" t="s">
        <v>1371</v>
      </c>
      <c r="O138" t="s">
        <v>1372</v>
      </c>
      <c r="Q138" t="s">
        <v>1373</v>
      </c>
      <c r="R138" t="s">
        <v>1372</v>
      </c>
      <c r="S138" t="s">
        <v>1374</v>
      </c>
      <c r="U138" t="s">
        <v>1375</v>
      </c>
      <c r="V138">
        <v>0</v>
      </c>
      <c r="W138">
        <v>0</v>
      </c>
      <c r="X138">
        <v>0</v>
      </c>
      <c r="Y138">
        <v>2100</v>
      </c>
      <c r="Z138">
        <v>1890</v>
      </c>
      <c r="AA138" t="s">
        <v>68</v>
      </c>
      <c r="AB138" t="s">
        <v>73</v>
      </c>
      <c r="AC138" t="s">
        <v>74</v>
      </c>
      <c r="AD138" t="s">
        <v>1373</v>
      </c>
      <c r="AF138">
        <v>2100</v>
      </c>
      <c r="AG138">
        <v>2100</v>
      </c>
      <c r="AH138">
        <v>0</v>
      </c>
      <c r="AI138">
        <v>0</v>
      </c>
      <c r="AJ138">
        <v>0</v>
      </c>
      <c r="AL138" t="s">
        <v>1249</v>
      </c>
      <c r="AM138" t="s">
        <v>1376</v>
      </c>
      <c r="AQ138" t="s">
        <v>68</v>
      </c>
      <c r="AR138" t="s">
        <v>68</v>
      </c>
      <c r="AS138" t="s">
        <v>68</v>
      </c>
      <c r="AT138" t="s">
        <v>76</v>
      </c>
      <c r="AU138" t="s">
        <v>1369</v>
      </c>
      <c r="AV138" t="s">
        <v>1372</v>
      </c>
      <c r="AW138" t="s">
        <v>1374</v>
      </c>
      <c r="AY138" t="s">
        <v>1377</v>
      </c>
      <c r="BB138">
        <v>0</v>
      </c>
      <c r="BC138">
        <v>3009.412109375</v>
      </c>
      <c r="BD138">
        <v>220.37725179854499</v>
      </c>
      <c r="BE138">
        <v>6.9086903368183197E-2</v>
      </c>
    </row>
    <row r="139" spans="1:57" x14ac:dyDescent="0.3">
      <c r="A139">
        <v>131</v>
      </c>
      <c r="B139" t="s">
        <v>1378</v>
      </c>
      <c r="C139" t="s">
        <v>1379</v>
      </c>
      <c r="E139" t="s">
        <v>1380</v>
      </c>
      <c r="F139" t="s">
        <v>1381</v>
      </c>
      <c r="G139" t="s">
        <v>1380</v>
      </c>
      <c r="H139" t="s">
        <v>1382</v>
      </c>
      <c r="J139" t="s">
        <v>83</v>
      </c>
      <c r="K139" t="s">
        <v>1383</v>
      </c>
      <c r="L139" t="s">
        <v>67</v>
      </c>
      <c r="M139" t="s">
        <v>68</v>
      </c>
      <c r="N139" t="s">
        <v>1384</v>
      </c>
      <c r="O139" t="s">
        <v>1385</v>
      </c>
      <c r="Q139" t="s">
        <v>1386</v>
      </c>
      <c r="R139" t="s">
        <v>1387</v>
      </c>
      <c r="S139" t="s">
        <v>1383</v>
      </c>
      <c r="U139" t="s">
        <v>139</v>
      </c>
      <c r="V139">
        <v>0</v>
      </c>
      <c r="W139">
        <v>0</v>
      </c>
      <c r="X139">
        <v>0</v>
      </c>
      <c r="Y139">
        <v>66960</v>
      </c>
      <c r="Z139">
        <v>36878</v>
      </c>
      <c r="AA139" t="s">
        <v>68</v>
      </c>
      <c r="AB139" t="s">
        <v>73</v>
      </c>
      <c r="AC139" t="s">
        <v>74</v>
      </c>
      <c r="AD139" t="s">
        <v>1386</v>
      </c>
      <c r="AF139">
        <v>66960</v>
      </c>
      <c r="AG139">
        <v>6780</v>
      </c>
      <c r="AH139">
        <v>0</v>
      </c>
      <c r="AI139">
        <v>60180</v>
      </c>
      <c r="AJ139">
        <v>1</v>
      </c>
      <c r="AK139" t="s">
        <v>1388</v>
      </c>
      <c r="AM139" t="s">
        <v>1389</v>
      </c>
      <c r="AN139" t="s">
        <v>1387</v>
      </c>
      <c r="AQ139" t="s">
        <v>68</v>
      </c>
      <c r="AR139" t="s">
        <v>68</v>
      </c>
      <c r="AS139" t="s">
        <v>68</v>
      </c>
      <c r="AT139" t="s">
        <v>68</v>
      </c>
      <c r="AU139" t="s">
        <v>1382</v>
      </c>
      <c r="AV139" t="s">
        <v>1390</v>
      </c>
      <c r="AW139" t="s">
        <v>1383</v>
      </c>
      <c r="AY139" t="s">
        <v>67</v>
      </c>
      <c r="BB139">
        <v>0</v>
      </c>
      <c r="BC139">
        <v>9740.033203125</v>
      </c>
      <c r="BD139">
        <v>467.42827451763901</v>
      </c>
      <c r="BE139">
        <v>0.22360139654945699</v>
      </c>
    </row>
    <row r="140" spans="1:57" x14ac:dyDescent="0.3">
      <c r="A140">
        <v>132</v>
      </c>
      <c r="B140" t="s">
        <v>1391</v>
      </c>
      <c r="C140" t="s">
        <v>1392</v>
      </c>
      <c r="E140" t="s">
        <v>1393</v>
      </c>
      <c r="F140" t="s">
        <v>1394</v>
      </c>
      <c r="G140" t="s">
        <v>1393</v>
      </c>
      <c r="H140" t="s">
        <v>1395</v>
      </c>
      <c r="J140" t="s">
        <v>517</v>
      </c>
      <c r="K140" t="s">
        <v>1396</v>
      </c>
      <c r="L140" t="s">
        <v>67</v>
      </c>
      <c r="M140" t="s">
        <v>68</v>
      </c>
      <c r="N140" t="s">
        <v>1397</v>
      </c>
      <c r="O140" t="s">
        <v>1398</v>
      </c>
      <c r="Q140" t="s">
        <v>1399</v>
      </c>
      <c r="R140" t="s">
        <v>1400</v>
      </c>
      <c r="S140" t="s">
        <v>1401</v>
      </c>
      <c r="U140" t="s">
        <v>139</v>
      </c>
      <c r="V140">
        <v>0</v>
      </c>
      <c r="W140">
        <v>0</v>
      </c>
      <c r="X140">
        <v>0</v>
      </c>
      <c r="Y140">
        <v>30210</v>
      </c>
      <c r="Z140">
        <v>21525</v>
      </c>
      <c r="AA140" t="s">
        <v>68</v>
      </c>
      <c r="AB140" t="s">
        <v>73</v>
      </c>
      <c r="AC140" t="s">
        <v>74</v>
      </c>
      <c r="AD140" t="s">
        <v>1399</v>
      </c>
      <c r="AF140">
        <v>30210</v>
      </c>
      <c r="AG140">
        <v>26210</v>
      </c>
      <c r="AH140">
        <v>0</v>
      </c>
      <c r="AI140">
        <v>4000</v>
      </c>
      <c r="AJ140">
        <v>0</v>
      </c>
      <c r="AK140" t="s">
        <v>1388</v>
      </c>
      <c r="AM140" t="s">
        <v>1402</v>
      </c>
      <c r="AN140" t="s">
        <v>1403</v>
      </c>
      <c r="AQ140" t="s">
        <v>68</v>
      </c>
      <c r="AR140" t="s">
        <v>68</v>
      </c>
      <c r="AS140" t="s">
        <v>68</v>
      </c>
      <c r="AT140" t="s">
        <v>68</v>
      </c>
      <c r="AU140" t="s">
        <v>1395</v>
      </c>
      <c r="AV140" t="s">
        <v>1400</v>
      </c>
      <c r="AW140" t="s">
        <v>1401</v>
      </c>
      <c r="AY140" t="s">
        <v>67</v>
      </c>
      <c r="BB140">
        <v>0</v>
      </c>
      <c r="BC140">
        <v>11467.14453125</v>
      </c>
      <c r="BD140">
        <v>486.390772583147</v>
      </c>
      <c r="BE140">
        <v>0.26325047486478698</v>
      </c>
    </row>
    <row r="141" spans="1:57" x14ac:dyDescent="0.3">
      <c r="A141">
        <v>133</v>
      </c>
      <c r="B141" t="s">
        <v>1404</v>
      </c>
      <c r="C141" t="s">
        <v>1405</v>
      </c>
      <c r="E141" t="s">
        <v>1406</v>
      </c>
      <c r="F141" t="s">
        <v>1407</v>
      </c>
      <c r="G141" t="s">
        <v>1406</v>
      </c>
      <c r="H141" t="s">
        <v>1408</v>
      </c>
      <c r="J141" t="s">
        <v>83</v>
      </c>
      <c r="K141" t="s">
        <v>1409</v>
      </c>
      <c r="L141" t="s">
        <v>67</v>
      </c>
      <c r="M141" t="s">
        <v>68</v>
      </c>
      <c r="N141" t="s">
        <v>1410</v>
      </c>
      <c r="O141" t="s">
        <v>1411</v>
      </c>
      <c r="P141" t="s">
        <v>1412</v>
      </c>
      <c r="Q141" t="s">
        <v>1413</v>
      </c>
      <c r="R141" t="s">
        <v>1414</v>
      </c>
      <c r="S141" t="s">
        <v>1409</v>
      </c>
      <c r="U141" t="s">
        <v>139</v>
      </c>
      <c r="V141">
        <v>0</v>
      </c>
      <c r="W141">
        <v>0</v>
      </c>
      <c r="X141">
        <v>0</v>
      </c>
      <c r="Y141">
        <v>36000</v>
      </c>
      <c r="Z141">
        <v>19827</v>
      </c>
      <c r="AA141" t="s">
        <v>68</v>
      </c>
      <c r="AB141" t="s">
        <v>73</v>
      </c>
      <c r="AC141" t="s">
        <v>74</v>
      </c>
      <c r="AD141" t="s">
        <v>1413</v>
      </c>
      <c r="AE141" t="s">
        <v>1415</v>
      </c>
      <c r="AF141">
        <v>36000</v>
      </c>
      <c r="AG141">
        <v>5670</v>
      </c>
      <c r="AH141">
        <v>0</v>
      </c>
      <c r="AI141">
        <v>30330</v>
      </c>
      <c r="AJ141">
        <v>1</v>
      </c>
      <c r="AL141" t="s">
        <v>1249</v>
      </c>
      <c r="AM141" t="s">
        <v>1411</v>
      </c>
      <c r="AQ141" t="s">
        <v>68</v>
      </c>
      <c r="AR141" t="s">
        <v>68</v>
      </c>
      <c r="AS141" t="s">
        <v>68</v>
      </c>
      <c r="AT141" t="s">
        <v>68</v>
      </c>
      <c r="AU141" t="s">
        <v>1408</v>
      </c>
      <c r="AV141" t="s">
        <v>1414</v>
      </c>
      <c r="AW141" t="s">
        <v>1409</v>
      </c>
      <c r="AY141" t="s">
        <v>67</v>
      </c>
      <c r="BB141">
        <v>0</v>
      </c>
      <c r="BC141">
        <v>8179.8828125</v>
      </c>
      <c r="BD141">
        <v>361.77423536880298</v>
      </c>
      <c r="BE141">
        <v>0.18778502242537501</v>
      </c>
    </row>
    <row r="142" spans="1:57" x14ac:dyDescent="0.3">
      <c r="A142">
        <v>134</v>
      </c>
      <c r="B142" t="s">
        <v>1416</v>
      </c>
      <c r="C142" t="s">
        <v>1417</v>
      </c>
      <c r="E142" t="s">
        <v>1418</v>
      </c>
      <c r="F142" t="s">
        <v>1419</v>
      </c>
      <c r="G142" t="s">
        <v>1418</v>
      </c>
      <c r="H142" t="s">
        <v>1420</v>
      </c>
      <c r="J142" t="s">
        <v>83</v>
      </c>
      <c r="K142" t="s">
        <v>1421</v>
      </c>
      <c r="L142" t="s">
        <v>67</v>
      </c>
      <c r="M142" t="s">
        <v>68</v>
      </c>
      <c r="N142" t="s">
        <v>1422</v>
      </c>
      <c r="O142" t="s">
        <v>1423</v>
      </c>
      <c r="Q142" t="s">
        <v>1424</v>
      </c>
      <c r="R142" t="s">
        <v>1425</v>
      </c>
      <c r="S142" t="s">
        <v>1421</v>
      </c>
      <c r="U142" t="s">
        <v>139</v>
      </c>
      <c r="V142">
        <v>0</v>
      </c>
      <c r="W142">
        <v>0</v>
      </c>
      <c r="X142">
        <v>0</v>
      </c>
      <c r="Y142">
        <v>33720</v>
      </c>
      <c r="Z142">
        <v>18571</v>
      </c>
      <c r="AA142" t="s">
        <v>68</v>
      </c>
      <c r="AB142" t="s">
        <v>73</v>
      </c>
      <c r="AC142" t="s">
        <v>74</v>
      </c>
      <c r="AD142" t="s">
        <v>1424</v>
      </c>
      <c r="AF142">
        <v>33720</v>
      </c>
      <c r="AG142">
        <v>6160</v>
      </c>
      <c r="AH142">
        <v>0</v>
      </c>
      <c r="AI142">
        <v>27560</v>
      </c>
      <c r="AJ142">
        <v>1</v>
      </c>
      <c r="AK142" t="s">
        <v>1388</v>
      </c>
      <c r="AM142" t="s">
        <v>1426</v>
      </c>
      <c r="AN142" t="s">
        <v>1427</v>
      </c>
      <c r="AQ142" t="s">
        <v>76</v>
      </c>
      <c r="AR142" t="s">
        <v>68</v>
      </c>
      <c r="AS142" t="s">
        <v>68</v>
      </c>
      <c r="AT142" t="s">
        <v>68</v>
      </c>
      <c r="AU142" t="s">
        <v>1420</v>
      </c>
      <c r="AV142" t="s">
        <v>1428</v>
      </c>
      <c r="AW142" t="s">
        <v>1421</v>
      </c>
      <c r="AY142" t="s">
        <v>67</v>
      </c>
      <c r="BB142">
        <v>0</v>
      </c>
      <c r="BC142">
        <v>8881.681640625</v>
      </c>
      <c r="BD142">
        <v>457.80418897598901</v>
      </c>
      <c r="BE142">
        <v>0.203896046409138</v>
      </c>
    </row>
    <row r="143" spans="1:57" x14ac:dyDescent="0.3">
      <c r="A143">
        <v>135</v>
      </c>
      <c r="B143" t="s">
        <v>1429</v>
      </c>
      <c r="C143" t="s">
        <v>1430</v>
      </c>
      <c r="E143" t="s">
        <v>1431</v>
      </c>
      <c r="F143" t="s">
        <v>1432</v>
      </c>
      <c r="G143" t="s">
        <v>1431</v>
      </c>
      <c r="H143" t="s">
        <v>1433</v>
      </c>
      <c r="J143" t="s">
        <v>83</v>
      </c>
      <c r="K143" t="s">
        <v>1434</v>
      </c>
      <c r="L143" t="s">
        <v>67</v>
      </c>
      <c r="M143" t="s">
        <v>68</v>
      </c>
      <c r="N143" t="s">
        <v>1435</v>
      </c>
      <c r="O143" t="s">
        <v>1436</v>
      </c>
      <c r="Q143" t="s">
        <v>1437</v>
      </c>
      <c r="R143" t="s">
        <v>1438</v>
      </c>
      <c r="S143" t="s">
        <v>1434</v>
      </c>
      <c r="U143" t="s">
        <v>139</v>
      </c>
      <c r="V143">
        <v>0</v>
      </c>
      <c r="W143">
        <v>0</v>
      </c>
      <c r="X143">
        <v>0</v>
      </c>
      <c r="Y143">
        <v>6440</v>
      </c>
      <c r="Z143">
        <v>3547</v>
      </c>
      <c r="AA143" t="s">
        <v>68</v>
      </c>
      <c r="AB143" t="s">
        <v>73</v>
      </c>
      <c r="AC143" t="s">
        <v>74</v>
      </c>
      <c r="AD143" t="s">
        <v>1439</v>
      </c>
      <c r="AF143">
        <v>6440</v>
      </c>
      <c r="AG143">
        <v>6440</v>
      </c>
      <c r="AH143">
        <v>0</v>
      </c>
      <c r="AI143">
        <v>0</v>
      </c>
      <c r="AJ143">
        <v>0</v>
      </c>
      <c r="AK143" t="s">
        <v>1388</v>
      </c>
      <c r="AM143" t="s">
        <v>1440</v>
      </c>
      <c r="AN143" t="s">
        <v>1440</v>
      </c>
      <c r="AO143" t="s">
        <v>1441</v>
      </c>
      <c r="AP143" t="s">
        <v>1441</v>
      </c>
      <c r="AQ143" t="s">
        <v>68</v>
      </c>
      <c r="AR143" t="s">
        <v>68</v>
      </c>
      <c r="AS143" t="s">
        <v>68</v>
      </c>
      <c r="AT143" t="s">
        <v>68</v>
      </c>
      <c r="AU143" t="s">
        <v>1433</v>
      </c>
      <c r="AV143" t="s">
        <v>1438</v>
      </c>
      <c r="AW143" t="s">
        <v>1434</v>
      </c>
      <c r="AY143" t="s">
        <v>67</v>
      </c>
      <c r="BB143">
        <v>0</v>
      </c>
      <c r="BC143">
        <v>8912.216796875</v>
      </c>
      <c r="BD143">
        <v>456.60295215104901</v>
      </c>
      <c r="BE143">
        <v>0.20459714419875499</v>
      </c>
    </row>
    <row r="144" spans="1:57" x14ac:dyDescent="0.3">
      <c r="A144">
        <v>136</v>
      </c>
      <c r="B144" t="s">
        <v>1442</v>
      </c>
      <c r="C144" t="s">
        <v>1443</v>
      </c>
      <c r="E144" t="s">
        <v>1444</v>
      </c>
      <c r="F144" t="s">
        <v>1445</v>
      </c>
      <c r="G144" t="s">
        <v>1444</v>
      </c>
      <c r="H144" t="s">
        <v>1446</v>
      </c>
      <c r="J144" t="s">
        <v>83</v>
      </c>
      <c r="K144" t="s">
        <v>1447</v>
      </c>
      <c r="L144" t="s">
        <v>67</v>
      </c>
      <c r="M144" t="s">
        <v>68</v>
      </c>
      <c r="N144" t="s">
        <v>1448</v>
      </c>
      <c r="O144" t="s">
        <v>1398</v>
      </c>
      <c r="Q144" t="s">
        <v>1449</v>
      </c>
      <c r="R144" t="s">
        <v>1400</v>
      </c>
      <c r="S144" t="s">
        <v>1401</v>
      </c>
      <c r="U144" t="s">
        <v>139</v>
      </c>
      <c r="V144">
        <v>0</v>
      </c>
      <c r="W144">
        <v>0</v>
      </c>
      <c r="X144">
        <v>0</v>
      </c>
      <c r="Y144">
        <v>4580</v>
      </c>
      <c r="Z144">
        <v>2522</v>
      </c>
      <c r="AA144" t="s">
        <v>68</v>
      </c>
      <c r="AB144" t="s">
        <v>73</v>
      </c>
      <c r="AC144" t="s">
        <v>74</v>
      </c>
      <c r="AD144" t="s">
        <v>1449</v>
      </c>
      <c r="AF144">
        <v>4580</v>
      </c>
      <c r="AG144">
        <v>4580</v>
      </c>
      <c r="AH144">
        <v>0</v>
      </c>
      <c r="AI144">
        <v>0</v>
      </c>
      <c r="AJ144">
        <v>0</v>
      </c>
      <c r="AK144" t="s">
        <v>1388</v>
      </c>
      <c r="AM144" t="s">
        <v>1402</v>
      </c>
      <c r="AN144" t="s">
        <v>1403</v>
      </c>
      <c r="AQ144" t="s">
        <v>68</v>
      </c>
      <c r="AR144" t="s">
        <v>68</v>
      </c>
      <c r="AS144" t="s">
        <v>68</v>
      </c>
      <c r="AT144" t="s">
        <v>68</v>
      </c>
      <c r="AU144" t="s">
        <v>1446</v>
      </c>
      <c r="AV144" t="s">
        <v>1400</v>
      </c>
      <c r="AW144" t="s">
        <v>1401</v>
      </c>
      <c r="AY144" t="s">
        <v>67</v>
      </c>
      <c r="BB144">
        <v>0</v>
      </c>
      <c r="BC144">
        <v>10141.669921875</v>
      </c>
      <c r="BD144">
        <v>469.86219927331803</v>
      </c>
      <c r="BE144">
        <v>0.23282164922181001</v>
      </c>
    </row>
    <row r="145" spans="1:57" x14ac:dyDescent="0.3">
      <c r="A145">
        <v>137</v>
      </c>
      <c r="B145" t="s">
        <v>1450</v>
      </c>
      <c r="C145" t="s">
        <v>1451</v>
      </c>
      <c r="E145" t="s">
        <v>1452</v>
      </c>
      <c r="F145" t="s">
        <v>1453</v>
      </c>
      <c r="G145" t="s">
        <v>1452</v>
      </c>
      <c r="H145" t="s">
        <v>1454</v>
      </c>
      <c r="J145" t="s">
        <v>65</v>
      </c>
      <c r="K145" t="s">
        <v>1455</v>
      </c>
      <c r="L145" t="s">
        <v>67</v>
      </c>
      <c r="M145" t="s">
        <v>68</v>
      </c>
      <c r="N145" t="s">
        <v>1456</v>
      </c>
      <c r="O145" t="s">
        <v>1372</v>
      </c>
      <c r="Q145" t="s">
        <v>1457</v>
      </c>
      <c r="R145" t="s">
        <v>1372</v>
      </c>
      <c r="S145" t="s">
        <v>1374</v>
      </c>
      <c r="U145" t="s">
        <v>1375</v>
      </c>
      <c r="V145">
        <v>0</v>
      </c>
      <c r="W145">
        <v>0</v>
      </c>
      <c r="X145">
        <v>0</v>
      </c>
      <c r="Y145">
        <v>327610</v>
      </c>
      <c r="Z145">
        <v>294849</v>
      </c>
      <c r="AA145" t="s">
        <v>68</v>
      </c>
      <c r="AB145" t="s">
        <v>73</v>
      </c>
      <c r="AC145" t="s">
        <v>74</v>
      </c>
      <c r="AD145" t="s">
        <v>1457</v>
      </c>
      <c r="AF145">
        <v>327610</v>
      </c>
      <c r="AG145">
        <v>66270</v>
      </c>
      <c r="AH145">
        <v>261340</v>
      </c>
      <c r="AI145">
        <v>0</v>
      </c>
      <c r="AJ145">
        <v>0</v>
      </c>
      <c r="AL145" t="s">
        <v>1249</v>
      </c>
      <c r="AM145" t="s">
        <v>1458</v>
      </c>
      <c r="AQ145" t="s">
        <v>68</v>
      </c>
      <c r="AR145" t="s">
        <v>68</v>
      </c>
      <c r="AS145" t="s">
        <v>68</v>
      </c>
      <c r="AT145" t="s">
        <v>76</v>
      </c>
      <c r="AU145" t="s">
        <v>1454</v>
      </c>
      <c r="AV145" t="s">
        <v>1372</v>
      </c>
      <c r="AW145" t="s">
        <v>1374</v>
      </c>
      <c r="AY145" t="s">
        <v>1377</v>
      </c>
      <c r="BB145">
        <v>0</v>
      </c>
      <c r="BC145">
        <v>26785.826171875</v>
      </c>
      <c r="BD145">
        <v>688.50206370001104</v>
      </c>
      <c r="BE145">
        <v>0.614920454723068</v>
      </c>
    </row>
    <row r="146" spans="1:57" x14ac:dyDescent="0.3">
      <c r="A146">
        <v>138</v>
      </c>
      <c r="B146" t="s">
        <v>1459</v>
      </c>
      <c r="C146" t="s">
        <v>1460</v>
      </c>
      <c r="E146" t="s">
        <v>1461</v>
      </c>
      <c r="F146" t="s">
        <v>1462</v>
      </c>
      <c r="G146" t="s">
        <v>1461</v>
      </c>
      <c r="H146" t="s">
        <v>1463</v>
      </c>
      <c r="J146" t="s">
        <v>65</v>
      </c>
      <c r="K146" t="s">
        <v>1464</v>
      </c>
      <c r="L146" t="s">
        <v>67</v>
      </c>
      <c r="M146" t="s">
        <v>68</v>
      </c>
      <c r="N146" t="s">
        <v>1465</v>
      </c>
      <c r="O146" t="s">
        <v>1372</v>
      </c>
      <c r="Q146" t="s">
        <v>1466</v>
      </c>
      <c r="R146" t="s">
        <v>1372</v>
      </c>
      <c r="S146" t="s">
        <v>1374</v>
      </c>
      <c r="U146" t="s">
        <v>1375</v>
      </c>
      <c r="V146">
        <v>0</v>
      </c>
      <c r="W146">
        <v>0</v>
      </c>
      <c r="X146">
        <v>0</v>
      </c>
      <c r="Y146">
        <v>7160</v>
      </c>
      <c r="Z146">
        <v>6444</v>
      </c>
      <c r="AA146" t="s">
        <v>68</v>
      </c>
      <c r="AB146" t="s">
        <v>73</v>
      </c>
      <c r="AC146" t="s">
        <v>74</v>
      </c>
      <c r="AD146" t="s">
        <v>1466</v>
      </c>
      <c r="AF146">
        <v>7160</v>
      </c>
      <c r="AG146">
        <v>7160</v>
      </c>
      <c r="AH146">
        <v>0</v>
      </c>
      <c r="AI146">
        <v>0</v>
      </c>
      <c r="AJ146">
        <v>0</v>
      </c>
      <c r="AL146" t="s">
        <v>1249</v>
      </c>
      <c r="AM146" t="s">
        <v>1458</v>
      </c>
      <c r="AQ146" t="s">
        <v>68</v>
      </c>
      <c r="AR146" t="s">
        <v>68</v>
      </c>
      <c r="AS146" t="s">
        <v>68</v>
      </c>
      <c r="AT146" t="s">
        <v>76</v>
      </c>
      <c r="AU146" t="s">
        <v>1463</v>
      </c>
      <c r="AV146" t="s">
        <v>1372</v>
      </c>
      <c r="AW146" t="s">
        <v>1374</v>
      </c>
      <c r="AY146" t="s">
        <v>1377</v>
      </c>
      <c r="BB146">
        <v>0</v>
      </c>
      <c r="BC146">
        <v>10905.958984375</v>
      </c>
      <c r="BD146">
        <v>483.23850063152503</v>
      </c>
      <c r="BE146">
        <v>0.25036733429430502</v>
      </c>
    </row>
    <row r="147" spans="1:57" x14ac:dyDescent="0.3">
      <c r="A147">
        <v>139</v>
      </c>
      <c r="B147" t="s">
        <v>1467</v>
      </c>
      <c r="C147" t="s">
        <v>1468</v>
      </c>
      <c r="E147" t="s">
        <v>1469</v>
      </c>
      <c r="F147" t="s">
        <v>1470</v>
      </c>
      <c r="G147" t="s">
        <v>1469</v>
      </c>
      <c r="H147" t="s">
        <v>1471</v>
      </c>
      <c r="J147" t="s">
        <v>83</v>
      </c>
      <c r="K147" t="s">
        <v>1472</v>
      </c>
      <c r="L147" t="s">
        <v>67</v>
      </c>
      <c r="M147" t="s">
        <v>68</v>
      </c>
      <c r="N147" t="s">
        <v>1473</v>
      </c>
      <c r="O147" t="s">
        <v>1474</v>
      </c>
      <c r="P147" t="s">
        <v>1475</v>
      </c>
      <c r="Q147" t="s">
        <v>1476</v>
      </c>
      <c r="R147" t="s">
        <v>1477</v>
      </c>
      <c r="S147" t="s">
        <v>727</v>
      </c>
      <c r="U147" t="s">
        <v>139</v>
      </c>
      <c r="V147">
        <v>0</v>
      </c>
      <c r="W147">
        <v>0</v>
      </c>
      <c r="X147">
        <v>0</v>
      </c>
      <c r="Y147">
        <v>7160</v>
      </c>
      <c r="Z147">
        <v>3943</v>
      </c>
      <c r="AA147" t="s">
        <v>68</v>
      </c>
      <c r="AB147" t="s">
        <v>73</v>
      </c>
      <c r="AC147" t="s">
        <v>74</v>
      </c>
      <c r="AD147" t="s">
        <v>1476</v>
      </c>
      <c r="AE147" t="s">
        <v>1476</v>
      </c>
      <c r="AF147">
        <v>7160</v>
      </c>
      <c r="AG147">
        <v>7160</v>
      </c>
      <c r="AH147">
        <v>0</v>
      </c>
      <c r="AI147">
        <v>0</v>
      </c>
      <c r="AJ147">
        <v>1</v>
      </c>
      <c r="AL147" t="s">
        <v>1249</v>
      </c>
      <c r="AM147" t="s">
        <v>1478</v>
      </c>
      <c r="AN147" t="s">
        <v>1479</v>
      </c>
      <c r="AQ147" t="s">
        <v>68</v>
      </c>
      <c r="AR147" t="s">
        <v>68</v>
      </c>
      <c r="AS147" t="s">
        <v>68</v>
      </c>
      <c r="AT147" t="s">
        <v>68</v>
      </c>
      <c r="AU147" t="s">
        <v>1471</v>
      </c>
      <c r="AV147" t="s">
        <v>722</v>
      </c>
      <c r="AW147" t="s">
        <v>727</v>
      </c>
      <c r="AY147" t="s">
        <v>67</v>
      </c>
      <c r="BB147">
        <v>0</v>
      </c>
      <c r="BC147">
        <v>10905.103515625</v>
      </c>
      <c r="BD147">
        <v>483.19587067073502</v>
      </c>
      <c r="BE147">
        <v>0.250347740424823</v>
      </c>
    </row>
    <row r="148" spans="1:57" x14ac:dyDescent="0.3">
      <c r="A148">
        <v>140</v>
      </c>
      <c r="B148" t="s">
        <v>1480</v>
      </c>
      <c r="C148" t="s">
        <v>1481</v>
      </c>
      <c r="E148" t="s">
        <v>1482</v>
      </c>
      <c r="F148" t="s">
        <v>1483</v>
      </c>
      <c r="G148" t="s">
        <v>1482</v>
      </c>
      <c r="H148" t="s">
        <v>1484</v>
      </c>
      <c r="J148" t="s">
        <v>83</v>
      </c>
      <c r="K148" t="s">
        <v>1485</v>
      </c>
      <c r="L148" t="s">
        <v>67</v>
      </c>
      <c r="M148" t="s">
        <v>68</v>
      </c>
      <c r="N148" t="s">
        <v>1486</v>
      </c>
      <c r="O148" t="s">
        <v>1487</v>
      </c>
      <c r="Q148" t="s">
        <v>1488</v>
      </c>
      <c r="R148" t="s">
        <v>1489</v>
      </c>
      <c r="S148" t="s">
        <v>1490</v>
      </c>
      <c r="U148" t="s">
        <v>139</v>
      </c>
      <c r="V148">
        <v>0</v>
      </c>
      <c r="W148">
        <v>0</v>
      </c>
      <c r="X148">
        <v>0</v>
      </c>
      <c r="Y148">
        <v>3170</v>
      </c>
      <c r="Z148">
        <v>1746</v>
      </c>
      <c r="AA148" t="s">
        <v>68</v>
      </c>
      <c r="AB148" t="s">
        <v>73</v>
      </c>
      <c r="AC148" t="s">
        <v>74</v>
      </c>
      <c r="AD148" t="s">
        <v>1488</v>
      </c>
      <c r="AF148">
        <v>3170</v>
      </c>
      <c r="AG148">
        <v>3170</v>
      </c>
      <c r="AH148">
        <v>0</v>
      </c>
      <c r="AI148">
        <v>0</v>
      </c>
      <c r="AJ148">
        <v>0</v>
      </c>
      <c r="AL148" t="s">
        <v>1249</v>
      </c>
      <c r="AM148" t="s">
        <v>1487</v>
      </c>
      <c r="AQ148" t="s">
        <v>68</v>
      </c>
      <c r="AR148" t="s">
        <v>68</v>
      </c>
      <c r="AS148" t="s">
        <v>68</v>
      </c>
      <c r="AT148" t="s">
        <v>68</v>
      </c>
      <c r="AU148" t="s">
        <v>1484</v>
      </c>
      <c r="AV148" t="s">
        <v>1489</v>
      </c>
      <c r="AW148" t="s">
        <v>1490</v>
      </c>
      <c r="AY148" t="s">
        <v>67</v>
      </c>
      <c r="BB148">
        <v>0</v>
      </c>
      <c r="BC148">
        <v>8180.392578125</v>
      </c>
      <c r="BD148">
        <v>483.21156240464097</v>
      </c>
      <c r="BE148">
        <v>0.18779672709600301</v>
      </c>
    </row>
    <row r="149" spans="1:57" x14ac:dyDescent="0.3">
      <c r="A149">
        <v>141</v>
      </c>
      <c r="B149" t="s">
        <v>1491</v>
      </c>
      <c r="C149" t="s">
        <v>1492</v>
      </c>
      <c r="E149" t="s">
        <v>1493</v>
      </c>
      <c r="F149" t="s">
        <v>1494</v>
      </c>
      <c r="G149" t="s">
        <v>1493</v>
      </c>
      <c r="H149" t="s">
        <v>1495</v>
      </c>
      <c r="J149" t="s">
        <v>83</v>
      </c>
      <c r="K149" t="s">
        <v>1496</v>
      </c>
      <c r="L149" t="s">
        <v>67</v>
      </c>
      <c r="M149" t="s">
        <v>68</v>
      </c>
      <c r="N149" t="s">
        <v>1497</v>
      </c>
      <c r="O149" t="s">
        <v>1398</v>
      </c>
      <c r="Q149" t="s">
        <v>1498</v>
      </c>
      <c r="R149" t="s">
        <v>1400</v>
      </c>
      <c r="S149" t="s">
        <v>1401</v>
      </c>
      <c r="U149" t="s">
        <v>139</v>
      </c>
      <c r="V149">
        <v>0</v>
      </c>
      <c r="W149">
        <v>0</v>
      </c>
      <c r="X149">
        <v>0</v>
      </c>
      <c r="Y149">
        <v>7630</v>
      </c>
      <c r="Z149">
        <v>4202</v>
      </c>
      <c r="AA149" t="s">
        <v>68</v>
      </c>
      <c r="AB149" t="s">
        <v>73</v>
      </c>
      <c r="AC149" t="s">
        <v>74</v>
      </c>
      <c r="AD149" t="s">
        <v>1498</v>
      </c>
      <c r="AF149">
        <v>7630</v>
      </c>
      <c r="AG149">
        <v>7630</v>
      </c>
      <c r="AH149">
        <v>0</v>
      </c>
      <c r="AI149">
        <v>0</v>
      </c>
      <c r="AJ149">
        <v>1</v>
      </c>
      <c r="AK149" t="s">
        <v>1388</v>
      </c>
      <c r="AM149" t="s">
        <v>1402</v>
      </c>
      <c r="AN149" t="s">
        <v>1403</v>
      </c>
      <c r="AQ149" t="s">
        <v>68</v>
      </c>
      <c r="AR149" t="s">
        <v>68</v>
      </c>
      <c r="AS149" t="s">
        <v>68</v>
      </c>
      <c r="AT149" t="s">
        <v>68</v>
      </c>
      <c r="AU149" t="s">
        <v>1495</v>
      </c>
      <c r="AV149" t="s">
        <v>1400</v>
      </c>
      <c r="AW149" t="s">
        <v>1401</v>
      </c>
      <c r="AY149" t="s">
        <v>67</v>
      </c>
      <c r="BB149">
        <v>0</v>
      </c>
      <c r="BC149">
        <v>13455.93359375</v>
      </c>
      <c r="BD149">
        <v>508.72152769850601</v>
      </c>
      <c r="BE149">
        <v>0.308907023467826</v>
      </c>
    </row>
    <row r="150" spans="1:57" x14ac:dyDescent="0.3">
      <c r="A150">
        <v>142</v>
      </c>
      <c r="B150" t="s">
        <v>1499</v>
      </c>
      <c r="C150" t="s">
        <v>1500</v>
      </c>
      <c r="E150" t="s">
        <v>1501</v>
      </c>
      <c r="F150" t="s">
        <v>1502</v>
      </c>
      <c r="G150" t="s">
        <v>1501</v>
      </c>
      <c r="H150" t="s">
        <v>1503</v>
      </c>
      <c r="J150" t="s">
        <v>83</v>
      </c>
      <c r="K150" t="s">
        <v>1504</v>
      </c>
      <c r="L150" t="s">
        <v>67</v>
      </c>
      <c r="M150" t="s">
        <v>68</v>
      </c>
      <c r="N150" t="s">
        <v>1505</v>
      </c>
      <c r="O150" t="s">
        <v>1506</v>
      </c>
      <c r="Q150" t="s">
        <v>1507</v>
      </c>
      <c r="R150" t="s">
        <v>1506</v>
      </c>
      <c r="S150" t="s">
        <v>1504</v>
      </c>
      <c r="U150" t="s">
        <v>139</v>
      </c>
      <c r="V150">
        <v>0</v>
      </c>
      <c r="W150">
        <v>0</v>
      </c>
      <c r="X150">
        <v>0</v>
      </c>
      <c r="Y150">
        <v>39980</v>
      </c>
      <c r="Z150">
        <v>22019</v>
      </c>
      <c r="AA150" t="s">
        <v>68</v>
      </c>
      <c r="AB150" t="s">
        <v>73</v>
      </c>
      <c r="AC150" t="s">
        <v>74</v>
      </c>
      <c r="AD150" t="s">
        <v>1507</v>
      </c>
      <c r="AF150">
        <v>39980</v>
      </c>
      <c r="AG150">
        <v>3780</v>
      </c>
      <c r="AH150">
        <v>0</v>
      </c>
      <c r="AI150">
        <v>36200</v>
      </c>
      <c r="AJ150">
        <v>1</v>
      </c>
      <c r="AL150" t="s">
        <v>1249</v>
      </c>
      <c r="AM150" t="s">
        <v>1506</v>
      </c>
      <c r="AQ150" t="s">
        <v>76</v>
      </c>
      <c r="AR150" t="s">
        <v>68</v>
      </c>
      <c r="AS150" t="s">
        <v>68</v>
      </c>
      <c r="AT150" t="s">
        <v>68</v>
      </c>
      <c r="AU150" t="s">
        <v>1503</v>
      </c>
      <c r="AV150" t="s">
        <v>1508</v>
      </c>
      <c r="AW150" t="s">
        <v>1504</v>
      </c>
      <c r="AY150" t="s">
        <v>67</v>
      </c>
      <c r="BB150">
        <v>0</v>
      </c>
      <c r="BC150">
        <v>5446.888671875</v>
      </c>
      <c r="BD150">
        <v>301.54657031170501</v>
      </c>
      <c r="BE150">
        <v>0.12504382190185401</v>
      </c>
    </row>
    <row r="151" spans="1:57" x14ac:dyDescent="0.3">
      <c r="A151">
        <v>143</v>
      </c>
      <c r="B151" t="s">
        <v>1509</v>
      </c>
      <c r="C151" t="s">
        <v>1510</v>
      </c>
      <c r="E151" t="s">
        <v>1511</v>
      </c>
      <c r="F151" t="s">
        <v>1512</v>
      </c>
      <c r="G151" t="s">
        <v>1511</v>
      </c>
      <c r="H151" t="s">
        <v>1513</v>
      </c>
      <c r="J151" t="s">
        <v>83</v>
      </c>
      <c r="K151" t="s">
        <v>1514</v>
      </c>
      <c r="L151" t="s">
        <v>67</v>
      </c>
      <c r="M151" t="s">
        <v>68</v>
      </c>
      <c r="N151" t="s">
        <v>1515</v>
      </c>
      <c r="O151" t="s">
        <v>1516</v>
      </c>
      <c r="P151" t="s">
        <v>1517</v>
      </c>
      <c r="Q151" t="s">
        <v>1518</v>
      </c>
      <c r="R151" t="s">
        <v>1519</v>
      </c>
      <c r="S151" t="s">
        <v>1520</v>
      </c>
      <c r="U151" t="s">
        <v>139</v>
      </c>
      <c r="V151">
        <v>0</v>
      </c>
      <c r="W151">
        <v>0</v>
      </c>
      <c r="X151">
        <v>0</v>
      </c>
      <c r="Y151">
        <v>46170</v>
      </c>
      <c r="Z151">
        <v>25427</v>
      </c>
      <c r="AA151" t="s">
        <v>68</v>
      </c>
      <c r="AB151" t="s">
        <v>73</v>
      </c>
      <c r="AC151" t="s">
        <v>74</v>
      </c>
      <c r="AD151" t="s">
        <v>1518</v>
      </c>
      <c r="AE151" t="s">
        <v>1521</v>
      </c>
      <c r="AF151">
        <v>46170</v>
      </c>
      <c r="AG151">
        <v>5920</v>
      </c>
      <c r="AH151">
        <v>0</v>
      </c>
      <c r="AI151">
        <v>40250</v>
      </c>
      <c r="AJ151">
        <v>1</v>
      </c>
      <c r="AK151" t="s">
        <v>1388</v>
      </c>
      <c r="AM151" t="s">
        <v>1522</v>
      </c>
      <c r="AN151" t="s">
        <v>1523</v>
      </c>
      <c r="AQ151" t="s">
        <v>68</v>
      </c>
      <c r="AR151" t="s">
        <v>68</v>
      </c>
      <c r="AS151" t="s">
        <v>68</v>
      </c>
      <c r="AT151" t="s">
        <v>68</v>
      </c>
      <c r="AU151" t="s">
        <v>1513</v>
      </c>
      <c r="AV151" t="s">
        <v>1524</v>
      </c>
      <c r="AW151" t="s">
        <v>1514</v>
      </c>
      <c r="AY151" t="s">
        <v>67</v>
      </c>
      <c r="BB151">
        <v>0</v>
      </c>
      <c r="BC151">
        <v>8324.484375</v>
      </c>
      <c r="BD151">
        <v>451.42379273185401</v>
      </c>
      <c r="BE151">
        <v>0.19110466366887299</v>
      </c>
    </row>
    <row r="152" spans="1:57" x14ac:dyDescent="0.3">
      <c r="A152">
        <v>144</v>
      </c>
      <c r="B152" t="s">
        <v>1525</v>
      </c>
      <c r="C152" t="s">
        <v>1526</v>
      </c>
      <c r="E152" t="s">
        <v>1527</v>
      </c>
      <c r="F152" t="s">
        <v>1528</v>
      </c>
      <c r="G152" t="s">
        <v>1527</v>
      </c>
      <c r="H152" t="s">
        <v>1529</v>
      </c>
      <c r="J152" t="s">
        <v>83</v>
      </c>
      <c r="K152" t="s">
        <v>1530</v>
      </c>
      <c r="L152" t="s">
        <v>67</v>
      </c>
      <c r="M152" t="s">
        <v>68</v>
      </c>
      <c r="N152" t="s">
        <v>1531</v>
      </c>
      <c r="O152" t="s">
        <v>1532</v>
      </c>
      <c r="Q152" t="s">
        <v>1533</v>
      </c>
      <c r="R152" t="s">
        <v>1534</v>
      </c>
      <c r="S152" t="s">
        <v>1535</v>
      </c>
      <c r="U152" t="s">
        <v>139</v>
      </c>
      <c r="V152">
        <v>0</v>
      </c>
      <c r="W152">
        <v>0</v>
      </c>
      <c r="X152">
        <v>0</v>
      </c>
      <c r="Y152">
        <v>7180</v>
      </c>
      <c r="Z152">
        <v>3954</v>
      </c>
      <c r="AA152" t="s">
        <v>68</v>
      </c>
      <c r="AB152" t="s">
        <v>73</v>
      </c>
      <c r="AC152" t="s">
        <v>74</v>
      </c>
      <c r="AD152" t="s">
        <v>1533</v>
      </c>
      <c r="AF152">
        <v>7180</v>
      </c>
      <c r="AG152">
        <v>7180</v>
      </c>
      <c r="AH152">
        <v>0</v>
      </c>
      <c r="AI152">
        <v>0</v>
      </c>
      <c r="AJ152">
        <v>1</v>
      </c>
      <c r="AK152" t="s">
        <v>1388</v>
      </c>
      <c r="AM152" t="s">
        <v>1532</v>
      </c>
      <c r="AQ152" t="s">
        <v>68</v>
      </c>
      <c r="AR152" t="s">
        <v>68</v>
      </c>
      <c r="AS152" t="s">
        <v>68</v>
      </c>
      <c r="AT152" t="s">
        <v>68</v>
      </c>
      <c r="AU152" t="s">
        <v>1529</v>
      </c>
      <c r="AV152" t="s">
        <v>1534</v>
      </c>
      <c r="AW152" t="s">
        <v>1535</v>
      </c>
      <c r="AY152" t="s">
        <v>67</v>
      </c>
      <c r="BB152">
        <v>0</v>
      </c>
      <c r="BC152">
        <v>10766.51171875</v>
      </c>
      <c r="BD152">
        <v>476.872209448776</v>
      </c>
      <c r="BE152">
        <v>0.24716605430234201</v>
      </c>
    </row>
    <row r="153" spans="1:57" x14ac:dyDescent="0.3">
      <c r="A153">
        <v>145</v>
      </c>
      <c r="B153" t="s">
        <v>1536</v>
      </c>
      <c r="C153" t="s">
        <v>1537</v>
      </c>
      <c r="E153" t="s">
        <v>1538</v>
      </c>
      <c r="F153" t="s">
        <v>1539</v>
      </c>
      <c r="G153" t="s">
        <v>1538</v>
      </c>
      <c r="H153" t="s">
        <v>1540</v>
      </c>
      <c r="J153" t="s">
        <v>83</v>
      </c>
      <c r="K153" t="s">
        <v>1541</v>
      </c>
      <c r="L153" t="s">
        <v>67</v>
      </c>
      <c r="M153" t="s">
        <v>68</v>
      </c>
      <c r="N153" t="s">
        <v>1542</v>
      </c>
      <c r="O153" t="s">
        <v>1543</v>
      </c>
      <c r="Q153" t="s">
        <v>1544</v>
      </c>
      <c r="R153" t="s">
        <v>1543</v>
      </c>
      <c r="S153" t="s">
        <v>1545</v>
      </c>
      <c r="U153" t="s">
        <v>139</v>
      </c>
      <c r="V153">
        <v>0</v>
      </c>
      <c r="W153">
        <v>0</v>
      </c>
      <c r="X153">
        <v>0</v>
      </c>
      <c r="Y153">
        <v>7180</v>
      </c>
      <c r="Z153">
        <v>3954</v>
      </c>
      <c r="AA153" t="s">
        <v>68</v>
      </c>
      <c r="AB153" t="s">
        <v>73</v>
      </c>
      <c r="AC153" t="s">
        <v>74</v>
      </c>
      <c r="AD153" t="s">
        <v>1544</v>
      </c>
      <c r="AF153">
        <v>7180</v>
      </c>
      <c r="AG153">
        <v>7180</v>
      </c>
      <c r="AH153">
        <v>0</v>
      </c>
      <c r="AI153">
        <v>0</v>
      </c>
      <c r="AJ153">
        <v>1</v>
      </c>
      <c r="AL153" t="s">
        <v>1546</v>
      </c>
      <c r="AM153" t="s">
        <v>1543</v>
      </c>
      <c r="AQ153" t="s">
        <v>68</v>
      </c>
      <c r="AR153" t="s">
        <v>68</v>
      </c>
      <c r="AS153" t="s">
        <v>68</v>
      </c>
      <c r="AT153" t="s">
        <v>68</v>
      </c>
      <c r="AU153" t="s">
        <v>1540</v>
      </c>
      <c r="AV153" t="s">
        <v>1547</v>
      </c>
      <c r="AW153" t="s">
        <v>1545</v>
      </c>
      <c r="AY153" t="s">
        <v>67</v>
      </c>
      <c r="BB153">
        <v>0</v>
      </c>
      <c r="BC153">
        <v>10676.044921875</v>
      </c>
      <c r="BD153">
        <v>475.84203413104501</v>
      </c>
      <c r="BE153">
        <v>0.24508921605328499</v>
      </c>
    </row>
    <row r="154" spans="1:57" x14ac:dyDescent="0.3">
      <c r="A154">
        <v>146</v>
      </c>
      <c r="B154" t="s">
        <v>1548</v>
      </c>
      <c r="C154" t="s">
        <v>1549</v>
      </c>
      <c r="E154" t="s">
        <v>1550</v>
      </c>
      <c r="F154" t="s">
        <v>1551</v>
      </c>
      <c r="G154" t="s">
        <v>1550</v>
      </c>
      <c r="H154" t="s">
        <v>1552</v>
      </c>
      <c r="J154" t="s">
        <v>83</v>
      </c>
      <c r="K154" t="s">
        <v>1553</v>
      </c>
      <c r="L154" t="s">
        <v>67</v>
      </c>
      <c r="M154" t="s">
        <v>68</v>
      </c>
      <c r="N154" t="s">
        <v>1554</v>
      </c>
      <c r="O154" t="s">
        <v>1555</v>
      </c>
      <c r="Q154" t="s">
        <v>1556</v>
      </c>
      <c r="R154" t="s">
        <v>1557</v>
      </c>
      <c r="S154" t="s">
        <v>1558</v>
      </c>
      <c r="U154" t="s">
        <v>139</v>
      </c>
      <c r="V154">
        <v>0</v>
      </c>
      <c r="W154">
        <v>0</v>
      </c>
      <c r="X154">
        <v>0</v>
      </c>
      <c r="Y154">
        <v>3300</v>
      </c>
      <c r="Z154">
        <v>1817</v>
      </c>
      <c r="AA154" t="s">
        <v>68</v>
      </c>
      <c r="AB154" t="s">
        <v>73</v>
      </c>
      <c r="AC154" t="s">
        <v>74</v>
      </c>
      <c r="AD154" t="s">
        <v>1556</v>
      </c>
      <c r="AF154">
        <v>3300</v>
      </c>
      <c r="AG154">
        <v>3300</v>
      </c>
      <c r="AH154">
        <v>0</v>
      </c>
      <c r="AI154">
        <v>0</v>
      </c>
      <c r="AJ154">
        <v>0</v>
      </c>
      <c r="AL154" t="s">
        <v>1249</v>
      </c>
      <c r="AM154" t="s">
        <v>1555</v>
      </c>
      <c r="AQ154" t="s">
        <v>68</v>
      </c>
      <c r="AR154" t="s">
        <v>68</v>
      </c>
      <c r="AS154" t="s">
        <v>68</v>
      </c>
      <c r="AT154" t="s">
        <v>68</v>
      </c>
      <c r="AU154" t="s">
        <v>1552</v>
      </c>
      <c r="AV154" t="s">
        <v>1557</v>
      </c>
      <c r="AW154" t="s">
        <v>1558</v>
      </c>
      <c r="AY154" t="s">
        <v>67</v>
      </c>
      <c r="BB154">
        <v>0</v>
      </c>
      <c r="BC154">
        <v>4563.95703125</v>
      </c>
      <c r="BD154">
        <v>274.499206229131</v>
      </c>
      <c r="BE154">
        <v>0.104774341946153</v>
      </c>
    </row>
    <row r="155" spans="1:57" x14ac:dyDescent="0.3">
      <c r="A155">
        <v>147</v>
      </c>
      <c r="B155" t="s">
        <v>1559</v>
      </c>
      <c r="C155" t="s">
        <v>1560</v>
      </c>
      <c r="E155" t="s">
        <v>1561</v>
      </c>
      <c r="F155" t="s">
        <v>1562</v>
      </c>
      <c r="G155" t="s">
        <v>1561</v>
      </c>
      <c r="H155" t="s">
        <v>1563</v>
      </c>
      <c r="J155" t="s">
        <v>83</v>
      </c>
      <c r="K155" t="s">
        <v>1564</v>
      </c>
      <c r="L155" t="s">
        <v>67</v>
      </c>
      <c r="M155" t="s">
        <v>68</v>
      </c>
      <c r="N155" t="s">
        <v>1565</v>
      </c>
      <c r="O155" t="s">
        <v>1566</v>
      </c>
      <c r="Q155" t="s">
        <v>1567</v>
      </c>
      <c r="R155" t="s">
        <v>1568</v>
      </c>
      <c r="S155" t="s">
        <v>1569</v>
      </c>
      <c r="U155" t="s">
        <v>139</v>
      </c>
      <c r="V155">
        <v>0</v>
      </c>
      <c r="W155">
        <v>0</v>
      </c>
      <c r="X155">
        <v>0</v>
      </c>
      <c r="Y155">
        <v>47970</v>
      </c>
      <c r="Z155">
        <v>26419</v>
      </c>
      <c r="AA155" t="s">
        <v>68</v>
      </c>
      <c r="AB155" t="s">
        <v>73</v>
      </c>
      <c r="AC155" t="s">
        <v>74</v>
      </c>
      <c r="AD155" t="s">
        <v>1567</v>
      </c>
      <c r="AF155">
        <v>47970</v>
      </c>
      <c r="AG155">
        <v>2520</v>
      </c>
      <c r="AH155">
        <v>0</v>
      </c>
      <c r="AI155">
        <v>45450</v>
      </c>
      <c r="AJ155">
        <v>1</v>
      </c>
      <c r="AL155" t="s">
        <v>1249</v>
      </c>
      <c r="AM155" t="s">
        <v>1570</v>
      </c>
      <c r="AQ155" t="s">
        <v>68</v>
      </c>
      <c r="AR155" t="s">
        <v>68</v>
      </c>
      <c r="AS155" t="s">
        <v>68</v>
      </c>
      <c r="AT155" t="s">
        <v>68</v>
      </c>
      <c r="AU155" t="s">
        <v>1563</v>
      </c>
      <c r="AV155" t="s">
        <v>1568</v>
      </c>
      <c r="AW155" t="s">
        <v>1569</v>
      </c>
      <c r="AY155" t="s">
        <v>67</v>
      </c>
      <c r="BB155">
        <v>0</v>
      </c>
      <c r="BC155">
        <v>3641.900390625</v>
      </c>
      <c r="BD155">
        <v>251.54857387487101</v>
      </c>
      <c r="BE155">
        <v>8.3606897692984294E-2</v>
      </c>
    </row>
    <row r="156" spans="1:57" x14ac:dyDescent="0.3">
      <c r="A156">
        <v>148</v>
      </c>
      <c r="B156" t="s">
        <v>1571</v>
      </c>
      <c r="C156" t="s">
        <v>1572</v>
      </c>
      <c r="E156" t="s">
        <v>1573</v>
      </c>
      <c r="F156" t="s">
        <v>1574</v>
      </c>
      <c r="G156" t="s">
        <v>1573</v>
      </c>
      <c r="H156" t="s">
        <v>1575</v>
      </c>
      <c r="J156" t="s">
        <v>83</v>
      </c>
      <c r="K156" t="s">
        <v>1576</v>
      </c>
      <c r="L156" t="s">
        <v>67</v>
      </c>
      <c r="M156" t="s">
        <v>68</v>
      </c>
      <c r="N156" t="s">
        <v>1577</v>
      </c>
      <c r="O156" t="s">
        <v>1578</v>
      </c>
      <c r="Q156" t="s">
        <v>1579</v>
      </c>
      <c r="R156" t="s">
        <v>1580</v>
      </c>
      <c r="S156" t="s">
        <v>1581</v>
      </c>
      <c r="U156" t="s">
        <v>139</v>
      </c>
      <c r="V156">
        <v>0</v>
      </c>
      <c r="W156">
        <v>0</v>
      </c>
      <c r="X156">
        <v>0</v>
      </c>
      <c r="Y156">
        <v>234070</v>
      </c>
      <c r="Z156">
        <v>128912</v>
      </c>
      <c r="AA156" t="s">
        <v>68</v>
      </c>
      <c r="AB156" t="s">
        <v>73</v>
      </c>
      <c r="AC156" t="s">
        <v>74</v>
      </c>
      <c r="AD156" t="s">
        <v>1579</v>
      </c>
      <c r="AF156">
        <v>234070</v>
      </c>
      <c r="AG156">
        <v>42120</v>
      </c>
      <c r="AH156">
        <v>0</v>
      </c>
      <c r="AI156">
        <v>191950</v>
      </c>
      <c r="AJ156">
        <v>1</v>
      </c>
      <c r="AK156" t="s">
        <v>1388</v>
      </c>
      <c r="AM156" t="s">
        <v>1582</v>
      </c>
      <c r="AQ156" t="s">
        <v>68</v>
      </c>
      <c r="AR156" t="s">
        <v>68</v>
      </c>
      <c r="AS156" t="s">
        <v>68</v>
      </c>
      <c r="AT156" t="s">
        <v>68</v>
      </c>
      <c r="AU156" t="s">
        <v>1575</v>
      </c>
      <c r="AV156" t="s">
        <v>1583</v>
      </c>
      <c r="AW156" t="s">
        <v>1581</v>
      </c>
      <c r="AY156" t="s">
        <v>67</v>
      </c>
      <c r="BB156">
        <v>0</v>
      </c>
      <c r="BC156">
        <v>20718.203125</v>
      </c>
      <c r="BD156">
        <v>589.63129123212298</v>
      </c>
      <c r="BE156">
        <v>0.47562640099801601</v>
      </c>
    </row>
    <row r="157" spans="1:57" x14ac:dyDescent="0.3">
      <c r="A157">
        <v>149</v>
      </c>
      <c r="B157" t="s">
        <v>1584</v>
      </c>
      <c r="C157" t="s">
        <v>1585</v>
      </c>
      <c r="E157" t="s">
        <v>1586</v>
      </c>
      <c r="F157" t="s">
        <v>1587</v>
      </c>
      <c r="G157" t="s">
        <v>1586</v>
      </c>
      <c r="H157" t="s">
        <v>1588</v>
      </c>
      <c r="J157" t="s">
        <v>83</v>
      </c>
      <c r="K157" t="s">
        <v>1545</v>
      </c>
      <c r="L157" t="s">
        <v>67</v>
      </c>
      <c r="M157" t="s">
        <v>68</v>
      </c>
      <c r="N157" t="s">
        <v>1589</v>
      </c>
      <c r="O157" t="s">
        <v>1590</v>
      </c>
      <c r="Q157" t="s">
        <v>1591</v>
      </c>
      <c r="R157" t="s">
        <v>1590</v>
      </c>
      <c r="S157" t="s">
        <v>1545</v>
      </c>
      <c r="U157" t="s">
        <v>139</v>
      </c>
      <c r="V157">
        <v>0</v>
      </c>
      <c r="W157">
        <v>0</v>
      </c>
      <c r="X157">
        <v>0</v>
      </c>
      <c r="Y157">
        <v>52320</v>
      </c>
      <c r="Z157">
        <v>28815</v>
      </c>
      <c r="AA157" t="s">
        <v>68</v>
      </c>
      <c r="AB157" t="s">
        <v>73</v>
      </c>
      <c r="AC157" t="s">
        <v>74</v>
      </c>
      <c r="AD157" t="s">
        <v>1591</v>
      </c>
      <c r="AF157">
        <v>52320</v>
      </c>
      <c r="AG157">
        <v>7020</v>
      </c>
      <c r="AH157">
        <v>0</v>
      </c>
      <c r="AI157">
        <v>45300</v>
      </c>
      <c r="AJ157">
        <v>1</v>
      </c>
      <c r="AL157" t="s">
        <v>1546</v>
      </c>
      <c r="AM157" t="s">
        <v>1590</v>
      </c>
      <c r="AQ157" t="s">
        <v>76</v>
      </c>
      <c r="AR157" t="s">
        <v>76</v>
      </c>
      <c r="AS157" t="s">
        <v>68</v>
      </c>
      <c r="AT157" t="s">
        <v>68</v>
      </c>
      <c r="AU157" t="s">
        <v>1588</v>
      </c>
      <c r="AV157" t="s">
        <v>1592</v>
      </c>
      <c r="AW157" t="s">
        <v>1545</v>
      </c>
      <c r="AY157" t="s">
        <v>67</v>
      </c>
      <c r="BB157">
        <v>0</v>
      </c>
      <c r="BC157">
        <v>9859.1015625</v>
      </c>
      <c r="BD157">
        <v>466.65100276901001</v>
      </c>
      <c r="BE157">
        <v>0.226334681574479</v>
      </c>
    </row>
    <row r="158" spans="1:57" x14ac:dyDescent="0.3">
      <c r="A158">
        <v>150</v>
      </c>
      <c r="B158" t="s">
        <v>1593</v>
      </c>
      <c r="C158" t="s">
        <v>1594</v>
      </c>
      <c r="E158" t="s">
        <v>1595</v>
      </c>
      <c r="F158" t="s">
        <v>1596</v>
      </c>
      <c r="G158" t="s">
        <v>1595</v>
      </c>
      <c r="H158" t="s">
        <v>1597</v>
      </c>
      <c r="J158" t="s">
        <v>517</v>
      </c>
      <c r="K158" t="s">
        <v>1598</v>
      </c>
      <c r="L158" t="s">
        <v>67</v>
      </c>
      <c r="M158" t="s">
        <v>68</v>
      </c>
      <c r="N158" t="s">
        <v>1599</v>
      </c>
      <c r="O158" t="s">
        <v>809</v>
      </c>
      <c r="Q158" t="s">
        <v>1600</v>
      </c>
      <c r="R158" t="s">
        <v>811</v>
      </c>
      <c r="S158" t="s">
        <v>812</v>
      </c>
      <c r="U158" t="s">
        <v>613</v>
      </c>
      <c r="V158">
        <v>0</v>
      </c>
      <c r="W158">
        <v>0</v>
      </c>
      <c r="X158">
        <v>0</v>
      </c>
      <c r="Y158">
        <v>5680</v>
      </c>
      <c r="Z158">
        <v>4047</v>
      </c>
      <c r="AA158" t="s">
        <v>68</v>
      </c>
      <c r="AB158" t="s">
        <v>73</v>
      </c>
      <c r="AC158" t="s">
        <v>74</v>
      </c>
      <c r="AD158" t="s">
        <v>1600</v>
      </c>
      <c r="AF158">
        <v>5680</v>
      </c>
      <c r="AG158">
        <v>5680</v>
      </c>
      <c r="AH158">
        <v>0</v>
      </c>
      <c r="AI158">
        <v>0</v>
      </c>
      <c r="AJ158">
        <v>0</v>
      </c>
      <c r="AL158" t="s">
        <v>1249</v>
      </c>
      <c r="AM158" t="s">
        <v>813</v>
      </c>
      <c r="AN158" t="s">
        <v>811</v>
      </c>
      <c r="AQ158" t="s">
        <v>68</v>
      </c>
      <c r="AR158" t="s">
        <v>68</v>
      </c>
      <c r="AS158" t="s">
        <v>68</v>
      </c>
      <c r="AT158" t="s">
        <v>68</v>
      </c>
      <c r="AU158" t="s">
        <v>1597</v>
      </c>
      <c r="AV158" t="s">
        <v>814</v>
      </c>
      <c r="AW158" t="s">
        <v>812</v>
      </c>
      <c r="AY158" t="s">
        <v>616</v>
      </c>
      <c r="BB158">
        <v>0</v>
      </c>
      <c r="BC158">
        <v>8079.078125</v>
      </c>
      <c r="BD158">
        <v>371.27800854788097</v>
      </c>
      <c r="BE158">
        <v>0.18547085237219599</v>
      </c>
    </row>
    <row r="159" spans="1:57" x14ac:dyDescent="0.3">
      <c r="A159">
        <v>151</v>
      </c>
      <c r="B159" t="s">
        <v>1601</v>
      </c>
      <c r="C159" t="s">
        <v>1602</v>
      </c>
      <c r="E159" t="s">
        <v>1603</v>
      </c>
      <c r="F159" t="s">
        <v>1604</v>
      </c>
      <c r="G159" t="s">
        <v>1603</v>
      </c>
      <c r="H159" t="s">
        <v>1605</v>
      </c>
      <c r="J159" t="s">
        <v>83</v>
      </c>
      <c r="K159" t="s">
        <v>1606</v>
      </c>
      <c r="L159" t="s">
        <v>67</v>
      </c>
      <c r="M159" t="s">
        <v>68</v>
      </c>
      <c r="N159" t="s">
        <v>1607</v>
      </c>
      <c r="O159" t="s">
        <v>1608</v>
      </c>
      <c r="Q159" t="s">
        <v>1609</v>
      </c>
      <c r="R159" t="s">
        <v>1610</v>
      </c>
      <c r="S159" t="s">
        <v>1611</v>
      </c>
      <c r="U159" t="s">
        <v>139</v>
      </c>
      <c r="V159">
        <v>0</v>
      </c>
      <c r="W159">
        <v>0</v>
      </c>
      <c r="X159">
        <v>0</v>
      </c>
      <c r="Y159">
        <v>31330</v>
      </c>
      <c r="Z159">
        <v>17255</v>
      </c>
      <c r="AA159" t="s">
        <v>68</v>
      </c>
      <c r="AB159" t="s">
        <v>73</v>
      </c>
      <c r="AC159" t="s">
        <v>74</v>
      </c>
      <c r="AD159" t="s">
        <v>1609</v>
      </c>
      <c r="AF159">
        <v>31330</v>
      </c>
      <c r="AG159">
        <v>3640</v>
      </c>
      <c r="AH159">
        <v>0</v>
      </c>
      <c r="AI159">
        <v>27690</v>
      </c>
      <c r="AJ159">
        <v>1</v>
      </c>
      <c r="AL159" t="s">
        <v>1249</v>
      </c>
      <c r="AM159" t="s">
        <v>1608</v>
      </c>
      <c r="AQ159" t="s">
        <v>68</v>
      </c>
      <c r="AR159" t="s">
        <v>68</v>
      </c>
      <c r="AS159" t="s">
        <v>68</v>
      </c>
      <c r="AT159" t="s">
        <v>68</v>
      </c>
      <c r="AU159" t="s">
        <v>1605</v>
      </c>
      <c r="AV159" t="s">
        <v>1612</v>
      </c>
      <c r="AW159" t="s">
        <v>1611</v>
      </c>
      <c r="AY159" t="s">
        <v>67</v>
      </c>
      <c r="BB159">
        <v>0</v>
      </c>
      <c r="BC159">
        <v>5184.927734375</v>
      </c>
      <c r="BD159">
        <v>305.32816057243099</v>
      </c>
      <c r="BE159">
        <v>0.11903007700448499</v>
      </c>
    </row>
    <row r="160" spans="1:57" x14ac:dyDescent="0.3">
      <c r="A160">
        <v>152</v>
      </c>
      <c r="B160" t="s">
        <v>1613</v>
      </c>
      <c r="C160" t="s">
        <v>1614</v>
      </c>
      <c r="E160" t="s">
        <v>1615</v>
      </c>
      <c r="F160" t="s">
        <v>1616</v>
      </c>
      <c r="G160" t="s">
        <v>1615</v>
      </c>
      <c r="H160" t="s">
        <v>1617</v>
      </c>
      <c r="J160" t="s">
        <v>83</v>
      </c>
      <c r="K160" t="s">
        <v>1618</v>
      </c>
      <c r="L160" t="s">
        <v>67</v>
      </c>
      <c r="M160" t="s">
        <v>68</v>
      </c>
      <c r="N160" t="s">
        <v>1619</v>
      </c>
      <c r="O160" t="s">
        <v>1620</v>
      </c>
      <c r="Q160" t="s">
        <v>1621</v>
      </c>
      <c r="R160" t="s">
        <v>1622</v>
      </c>
      <c r="S160" t="s">
        <v>1623</v>
      </c>
      <c r="U160" t="s">
        <v>139</v>
      </c>
      <c r="V160">
        <v>0</v>
      </c>
      <c r="W160">
        <v>0</v>
      </c>
      <c r="X160">
        <v>0</v>
      </c>
      <c r="Y160">
        <v>4550</v>
      </c>
      <c r="Z160">
        <v>2506</v>
      </c>
      <c r="AA160" t="s">
        <v>68</v>
      </c>
      <c r="AB160" t="s">
        <v>73</v>
      </c>
      <c r="AC160" t="s">
        <v>74</v>
      </c>
      <c r="AD160" t="s">
        <v>1621</v>
      </c>
      <c r="AF160">
        <v>4550</v>
      </c>
      <c r="AG160">
        <v>4550</v>
      </c>
      <c r="AH160">
        <v>0</v>
      </c>
      <c r="AI160">
        <v>0</v>
      </c>
      <c r="AJ160">
        <v>0</v>
      </c>
      <c r="AK160" t="s">
        <v>1388</v>
      </c>
      <c r="AM160" t="s">
        <v>1624</v>
      </c>
      <c r="AN160" t="s">
        <v>1625</v>
      </c>
      <c r="AQ160" t="s">
        <v>68</v>
      </c>
      <c r="AR160" t="s">
        <v>68</v>
      </c>
      <c r="AS160" t="s">
        <v>68</v>
      </c>
      <c r="AT160" t="s">
        <v>68</v>
      </c>
      <c r="AU160" t="s">
        <v>1617</v>
      </c>
      <c r="AV160" t="s">
        <v>1626</v>
      </c>
      <c r="AW160" t="s">
        <v>1623</v>
      </c>
      <c r="AY160" t="s">
        <v>67</v>
      </c>
      <c r="BB160">
        <v>0</v>
      </c>
      <c r="BC160">
        <v>10810.81640625</v>
      </c>
      <c r="BD160">
        <v>478.95528506588801</v>
      </c>
      <c r="BE160">
        <v>0.24818320264892499</v>
      </c>
    </row>
    <row r="161" spans="1:57" x14ac:dyDescent="0.3">
      <c r="A161">
        <v>153</v>
      </c>
      <c r="B161" t="s">
        <v>1627</v>
      </c>
      <c r="C161" t="s">
        <v>1628</v>
      </c>
      <c r="E161" t="s">
        <v>1629</v>
      </c>
      <c r="F161" t="s">
        <v>1630</v>
      </c>
      <c r="G161" t="s">
        <v>1629</v>
      </c>
      <c r="H161" t="s">
        <v>1631</v>
      </c>
      <c r="J161" t="s">
        <v>83</v>
      </c>
      <c r="K161" t="s">
        <v>1632</v>
      </c>
      <c r="L161" t="s">
        <v>67</v>
      </c>
      <c r="M161" t="s">
        <v>68</v>
      </c>
      <c r="N161" t="s">
        <v>1633</v>
      </c>
      <c r="O161" t="s">
        <v>1543</v>
      </c>
      <c r="Q161" t="s">
        <v>1634</v>
      </c>
      <c r="R161" t="s">
        <v>1543</v>
      </c>
      <c r="S161" t="s">
        <v>1545</v>
      </c>
      <c r="U161" t="s">
        <v>139</v>
      </c>
      <c r="V161">
        <v>0</v>
      </c>
      <c r="W161">
        <v>0</v>
      </c>
      <c r="X161">
        <v>0</v>
      </c>
      <c r="Y161">
        <v>23230</v>
      </c>
      <c r="Z161">
        <v>12794</v>
      </c>
      <c r="AA161" t="s">
        <v>68</v>
      </c>
      <c r="AB161" t="s">
        <v>73</v>
      </c>
      <c r="AC161" t="s">
        <v>74</v>
      </c>
      <c r="AD161" t="s">
        <v>1634</v>
      </c>
      <c r="AF161">
        <v>23230</v>
      </c>
      <c r="AG161">
        <v>7020</v>
      </c>
      <c r="AH161">
        <v>0</v>
      </c>
      <c r="AI161">
        <v>16210</v>
      </c>
      <c r="AJ161">
        <v>1</v>
      </c>
      <c r="AL161" t="s">
        <v>1546</v>
      </c>
      <c r="AM161" t="s">
        <v>1543</v>
      </c>
      <c r="AQ161" t="s">
        <v>68</v>
      </c>
      <c r="AR161" t="s">
        <v>68</v>
      </c>
      <c r="AS161" t="s">
        <v>68</v>
      </c>
      <c r="AT161" t="s">
        <v>68</v>
      </c>
      <c r="AU161" t="s">
        <v>1631</v>
      </c>
      <c r="AV161" t="s">
        <v>1547</v>
      </c>
      <c r="AW161" t="s">
        <v>1545</v>
      </c>
      <c r="AY161" t="s">
        <v>67</v>
      </c>
      <c r="BB161">
        <v>0</v>
      </c>
      <c r="BC161">
        <v>9859.412109375</v>
      </c>
      <c r="BD161">
        <v>466.64038735384901</v>
      </c>
      <c r="BE161">
        <v>0.22634189061313201</v>
      </c>
    </row>
    <row r="162" spans="1:57" x14ac:dyDescent="0.3">
      <c r="A162">
        <v>154</v>
      </c>
      <c r="B162" t="s">
        <v>1635</v>
      </c>
      <c r="C162" t="s">
        <v>1636</v>
      </c>
      <c r="E162" t="s">
        <v>1637</v>
      </c>
      <c r="F162" t="s">
        <v>1638</v>
      </c>
      <c r="G162" t="s">
        <v>1637</v>
      </c>
      <c r="H162" t="s">
        <v>1639</v>
      </c>
      <c r="J162" t="s">
        <v>83</v>
      </c>
      <c r="K162" t="s">
        <v>1640</v>
      </c>
      <c r="L162" t="s">
        <v>67</v>
      </c>
      <c r="M162" t="s">
        <v>68</v>
      </c>
      <c r="N162" t="s">
        <v>1641</v>
      </c>
      <c r="O162" t="s">
        <v>1642</v>
      </c>
      <c r="Q162" t="s">
        <v>1643</v>
      </c>
      <c r="R162" t="s">
        <v>1644</v>
      </c>
      <c r="S162" t="s">
        <v>1535</v>
      </c>
      <c r="U162" t="s">
        <v>139</v>
      </c>
      <c r="V162">
        <v>0</v>
      </c>
      <c r="W162">
        <v>0</v>
      </c>
      <c r="X162">
        <v>0</v>
      </c>
      <c r="Y162">
        <v>42310</v>
      </c>
      <c r="Z162">
        <v>23302</v>
      </c>
      <c r="AA162" t="s">
        <v>68</v>
      </c>
      <c r="AB162" t="s">
        <v>73</v>
      </c>
      <c r="AC162" t="s">
        <v>74</v>
      </c>
      <c r="AD162" t="s">
        <v>1643</v>
      </c>
      <c r="AF162">
        <v>42310</v>
      </c>
      <c r="AG162">
        <v>3500</v>
      </c>
      <c r="AH162">
        <v>0</v>
      </c>
      <c r="AI162">
        <v>38810</v>
      </c>
      <c r="AJ162">
        <v>1</v>
      </c>
      <c r="AL162" t="s">
        <v>1249</v>
      </c>
      <c r="AM162" t="s">
        <v>1642</v>
      </c>
      <c r="AQ162" t="s">
        <v>68</v>
      </c>
      <c r="AR162" t="s">
        <v>68</v>
      </c>
      <c r="AS162" t="s">
        <v>68</v>
      </c>
      <c r="AT162" t="s">
        <v>68</v>
      </c>
      <c r="AU162" t="s">
        <v>1639</v>
      </c>
      <c r="AV162" t="s">
        <v>1644</v>
      </c>
      <c r="AW162" t="s">
        <v>1535</v>
      </c>
      <c r="AY162" t="s">
        <v>67</v>
      </c>
      <c r="BB162">
        <v>0</v>
      </c>
      <c r="BC162">
        <v>4977.130859375</v>
      </c>
      <c r="BD162">
        <v>301.14785674715199</v>
      </c>
      <c r="BE162">
        <v>0.11425969388111</v>
      </c>
    </row>
    <row r="163" spans="1:57" x14ac:dyDescent="0.3">
      <c r="A163">
        <v>155</v>
      </c>
      <c r="B163" t="s">
        <v>1645</v>
      </c>
      <c r="C163" t="s">
        <v>1646</v>
      </c>
      <c r="E163" t="s">
        <v>1647</v>
      </c>
      <c r="F163" t="s">
        <v>1648</v>
      </c>
      <c r="G163" t="s">
        <v>1647</v>
      </c>
      <c r="H163" t="s">
        <v>1649</v>
      </c>
      <c r="J163" t="s">
        <v>83</v>
      </c>
      <c r="K163" t="s">
        <v>1650</v>
      </c>
      <c r="L163" t="s">
        <v>67</v>
      </c>
      <c r="M163" t="s">
        <v>68</v>
      </c>
      <c r="N163" t="s">
        <v>1651</v>
      </c>
      <c r="O163" t="s">
        <v>1652</v>
      </c>
      <c r="P163" t="s">
        <v>1653</v>
      </c>
      <c r="Q163" t="s">
        <v>1654</v>
      </c>
      <c r="R163" t="s">
        <v>1655</v>
      </c>
      <c r="S163" t="s">
        <v>1656</v>
      </c>
      <c r="U163" t="s">
        <v>1657</v>
      </c>
      <c r="V163">
        <v>0</v>
      </c>
      <c r="W163">
        <v>0</v>
      </c>
      <c r="X163">
        <v>0</v>
      </c>
      <c r="Y163">
        <v>47700</v>
      </c>
      <c r="Z163">
        <v>26270</v>
      </c>
      <c r="AA163" t="s">
        <v>68</v>
      </c>
      <c r="AB163" t="s">
        <v>73</v>
      </c>
      <c r="AC163" t="s">
        <v>74</v>
      </c>
      <c r="AD163" t="s">
        <v>1654</v>
      </c>
      <c r="AE163" t="s">
        <v>1658</v>
      </c>
      <c r="AF163">
        <v>47700</v>
      </c>
      <c r="AG163">
        <v>7160</v>
      </c>
      <c r="AH163">
        <v>0</v>
      </c>
      <c r="AI163">
        <v>40540</v>
      </c>
      <c r="AJ163">
        <v>1</v>
      </c>
      <c r="AL163" t="s">
        <v>1249</v>
      </c>
      <c r="AM163" t="s">
        <v>1652</v>
      </c>
      <c r="AQ163" t="s">
        <v>68</v>
      </c>
      <c r="AR163" t="s">
        <v>68</v>
      </c>
      <c r="AS163" t="s">
        <v>68</v>
      </c>
      <c r="AT163" t="s">
        <v>68</v>
      </c>
      <c r="AU163" t="s">
        <v>1649</v>
      </c>
      <c r="AV163" t="s">
        <v>1659</v>
      </c>
      <c r="AW163" t="s">
        <v>1660</v>
      </c>
      <c r="AY163" t="s">
        <v>67</v>
      </c>
      <c r="BB163">
        <v>0</v>
      </c>
      <c r="BC163">
        <v>10771.966796875</v>
      </c>
      <c r="BD163">
        <v>480.30785388403899</v>
      </c>
      <c r="BE163">
        <v>0.247291306849792</v>
      </c>
    </row>
    <row r="164" spans="1:57" x14ac:dyDescent="0.3">
      <c r="A164">
        <v>156</v>
      </c>
      <c r="B164" t="s">
        <v>1661</v>
      </c>
      <c r="C164" t="s">
        <v>1662</v>
      </c>
      <c r="E164" t="s">
        <v>1663</v>
      </c>
      <c r="F164" t="s">
        <v>1664</v>
      </c>
      <c r="G164" t="s">
        <v>1663</v>
      </c>
      <c r="H164" t="s">
        <v>1665</v>
      </c>
      <c r="J164" t="s">
        <v>83</v>
      </c>
      <c r="K164" t="s">
        <v>1660</v>
      </c>
      <c r="L164" t="s">
        <v>67</v>
      </c>
      <c r="M164" t="s">
        <v>68</v>
      </c>
      <c r="N164" t="s">
        <v>1666</v>
      </c>
      <c r="O164" t="s">
        <v>1667</v>
      </c>
      <c r="P164" t="s">
        <v>1653</v>
      </c>
      <c r="Q164" t="s">
        <v>1668</v>
      </c>
      <c r="R164" t="s">
        <v>1655</v>
      </c>
      <c r="S164" t="s">
        <v>1656</v>
      </c>
      <c r="U164" t="s">
        <v>1657</v>
      </c>
      <c r="V164">
        <v>0</v>
      </c>
      <c r="W164">
        <v>0</v>
      </c>
      <c r="X164">
        <v>0</v>
      </c>
      <c r="Y164">
        <v>168620</v>
      </c>
      <c r="Z164">
        <v>92866</v>
      </c>
      <c r="AA164" t="s">
        <v>68</v>
      </c>
      <c r="AB164" t="s">
        <v>73</v>
      </c>
      <c r="AC164" t="s">
        <v>74</v>
      </c>
      <c r="AD164" t="s">
        <v>1668</v>
      </c>
      <c r="AE164" t="s">
        <v>1658</v>
      </c>
      <c r="AF164">
        <v>168620</v>
      </c>
      <c r="AG164">
        <v>8100</v>
      </c>
      <c r="AH164">
        <v>0</v>
      </c>
      <c r="AI164">
        <v>160520</v>
      </c>
      <c r="AJ164">
        <v>1</v>
      </c>
      <c r="AL164" t="s">
        <v>1249</v>
      </c>
      <c r="AM164" t="s">
        <v>1669</v>
      </c>
      <c r="AQ164" t="s">
        <v>68</v>
      </c>
      <c r="AR164" t="s">
        <v>68</v>
      </c>
      <c r="AS164" t="s">
        <v>68</v>
      </c>
      <c r="AT164" t="s">
        <v>68</v>
      </c>
      <c r="AU164" t="s">
        <v>1665</v>
      </c>
      <c r="AV164" t="s">
        <v>1659</v>
      </c>
      <c r="AW164" t="s">
        <v>1660</v>
      </c>
      <c r="AY164" t="s">
        <v>67</v>
      </c>
      <c r="BB164">
        <v>0</v>
      </c>
      <c r="BC164">
        <v>10765.19921875</v>
      </c>
      <c r="BD164">
        <v>480.06419517000501</v>
      </c>
      <c r="BE164">
        <v>0.247135914929562</v>
      </c>
    </row>
    <row r="165" spans="1:57" x14ac:dyDescent="0.3">
      <c r="A165">
        <v>157</v>
      </c>
      <c r="B165" t="s">
        <v>1670</v>
      </c>
      <c r="C165" t="s">
        <v>1671</v>
      </c>
      <c r="E165" t="s">
        <v>1672</v>
      </c>
      <c r="F165" t="s">
        <v>1673</v>
      </c>
      <c r="G165" t="s">
        <v>1672</v>
      </c>
      <c r="H165" t="s">
        <v>1674</v>
      </c>
      <c r="J165" t="s">
        <v>83</v>
      </c>
      <c r="K165" t="s">
        <v>1675</v>
      </c>
      <c r="L165" t="s">
        <v>67</v>
      </c>
      <c r="M165" t="s">
        <v>68</v>
      </c>
      <c r="N165" t="s">
        <v>1676</v>
      </c>
      <c r="O165" t="s">
        <v>1677</v>
      </c>
      <c r="Q165" t="s">
        <v>1678</v>
      </c>
      <c r="R165" t="s">
        <v>1679</v>
      </c>
      <c r="S165" t="s">
        <v>1680</v>
      </c>
      <c r="U165" t="s">
        <v>139</v>
      </c>
      <c r="V165">
        <v>0</v>
      </c>
      <c r="W165">
        <v>0</v>
      </c>
      <c r="X165">
        <v>0</v>
      </c>
      <c r="Y165">
        <v>4660</v>
      </c>
      <c r="Z165">
        <v>2566</v>
      </c>
      <c r="AA165" t="s">
        <v>68</v>
      </c>
      <c r="AB165" t="s">
        <v>73</v>
      </c>
      <c r="AC165" t="s">
        <v>74</v>
      </c>
      <c r="AD165" t="s">
        <v>1678</v>
      </c>
      <c r="AF165">
        <v>4660</v>
      </c>
      <c r="AG165">
        <v>4660</v>
      </c>
      <c r="AH165">
        <v>0</v>
      </c>
      <c r="AI165">
        <v>0</v>
      </c>
      <c r="AJ165">
        <v>0</v>
      </c>
      <c r="AL165" t="s">
        <v>1249</v>
      </c>
      <c r="AM165" t="s">
        <v>1681</v>
      </c>
      <c r="AN165" t="s">
        <v>1682</v>
      </c>
      <c r="AQ165" t="s">
        <v>68</v>
      </c>
      <c r="AR165" t="s">
        <v>68</v>
      </c>
      <c r="AS165" t="s">
        <v>68</v>
      </c>
      <c r="AT165" t="s">
        <v>68</v>
      </c>
      <c r="AU165" t="s">
        <v>1674</v>
      </c>
      <c r="AV165" t="s">
        <v>1679</v>
      </c>
      <c r="AW165" t="s">
        <v>1680</v>
      </c>
      <c r="AY165" t="s">
        <v>67</v>
      </c>
      <c r="BB165">
        <v>0</v>
      </c>
      <c r="BC165">
        <v>10756.771484375</v>
      </c>
      <c r="BD165">
        <v>479.801480696326</v>
      </c>
      <c r="BE165">
        <v>0.24694247315045301</v>
      </c>
    </row>
    <row r="166" spans="1:57" x14ac:dyDescent="0.3">
      <c r="A166">
        <v>158</v>
      </c>
      <c r="B166" t="s">
        <v>1683</v>
      </c>
      <c r="C166" t="s">
        <v>1684</v>
      </c>
      <c r="E166" t="s">
        <v>1685</v>
      </c>
      <c r="F166" t="s">
        <v>1686</v>
      </c>
      <c r="G166" t="s">
        <v>1685</v>
      </c>
      <c r="H166" t="s">
        <v>1687</v>
      </c>
      <c r="J166" t="s">
        <v>83</v>
      </c>
      <c r="K166" t="s">
        <v>1688</v>
      </c>
      <c r="L166" t="s">
        <v>67</v>
      </c>
      <c r="M166" t="s">
        <v>68</v>
      </c>
      <c r="N166" t="s">
        <v>1689</v>
      </c>
      <c r="O166" t="s">
        <v>257</v>
      </c>
      <c r="Q166" t="s">
        <v>1690</v>
      </c>
      <c r="R166" t="s">
        <v>259</v>
      </c>
      <c r="S166" t="s">
        <v>260</v>
      </c>
      <c r="U166" t="s">
        <v>139</v>
      </c>
      <c r="V166">
        <v>0</v>
      </c>
      <c r="W166">
        <v>0</v>
      </c>
      <c r="X166">
        <v>0</v>
      </c>
      <c r="Y166">
        <v>6300</v>
      </c>
      <c r="Z166">
        <v>3470</v>
      </c>
      <c r="AA166" t="s">
        <v>68</v>
      </c>
      <c r="AB166" t="s">
        <v>73</v>
      </c>
      <c r="AC166" t="s">
        <v>74</v>
      </c>
      <c r="AD166" t="s">
        <v>1690</v>
      </c>
      <c r="AF166">
        <v>6300</v>
      </c>
      <c r="AG166">
        <v>6300</v>
      </c>
      <c r="AH166">
        <v>0</v>
      </c>
      <c r="AI166">
        <v>0</v>
      </c>
      <c r="AJ166">
        <v>1</v>
      </c>
      <c r="AL166" t="s">
        <v>1291</v>
      </c>
      <c r="AM166" t="s">
        <v>262</v>
      </c>
      <c r="AQ166" t="s">
        <v>68</v>
      </c>
      <c r="AR166" t="s">
        <v>76</v>
      </c>
      <c r="AS166" t="s">
        <v>68</v>
      </c>
      <c r="AT166" t="s">
        <v>68</v>
      </c>
      <c r="AU166" t="s">
        <v>1687</v>
      </c>
      <c r="AV166" t="s">
        <v>259</v>
      </c>
      <c r="AW166" t="s">
        <v>260</v>
      </c>
      <c r="AY166" t="s">
        <v>67</v>
      </c>
      <c r="BB166">
        <v>0</v>
      </c>
      <c r="BC166">
        <v>8964.029296875</v>
      </c>
      <c r="BD166">
        <v>459.73848934494799</v>
      </c>
      <c r="BE166">
        <v>0.20578659372366401</v>
      </c>
    </row>
    <row r="167" spans="1:57" x14ac:dyDescent="0.3">
      <c r="A167">
        <v>159</v>
      </c>
      <c r="B167" t="s">
        <v>1691</v>
      </c>
      <c r="C167" t="s">
        <v>1692</v>
      </c>
      <c r="E167" t="s">
        <v>1693</v>
      </c>
      <c r="F167" t="s">
        <v>1694</v>
      </c>
      <c r="G167" t="s">
        <v>1693</v>
      </c>
      <c r="H167" t="s">
        <v>1695</v>
      </c>
      <c r="J167" t="s">
        <v>83</v>
      </c>
      <c r="K167" t="s">
        <v>1696</v>
      </c>
      <c r="L167" t="s">
        <v>67</v>
      </c>
      <c r="M167" t="s">
        <v>68</v>
      </c>
      <c r="N167" t="s">
        <v>1697</v>
      </c>
      <c r="O167" t="s">
        <v>1698</v>
      </c>
      <c r="Q167" t="s">
        <v>1699</v>
      </c>
      <c r="R167" t="s">
        <v>1700</v>
      </c>
      <c r="S167" t="s">
        <v>1701</v>
      </c>
      <c r="U167" t="s">
        <v>139</v>
      </c>
      <c r="V167">
        <v>0</v>
      </c>
      <c r="W167">
        <v>0</v>
      </c>
      <c r="X167">
        <v>0</v>
      </c>
      <c r="Y167">
        <v>49380</v>
      </c>
      <c r="Z167">
        <v>27195</v>
      </c>
      <c r="AA167" t="s">
        <v>68</v>
      </c>
      <c r="AB167" t="s">
        <v>73</v>
      </c>
      <c r="AC167" t="s">
        <v>74</v>
      </c>
      <c r="AD167" t="s">
        <v>1699</v>
      </c>
      <c r="AF167">
        <v>49380</v>
      </c>
      <c r="AG167">
        <v>3140</v>
      </c>
      <c r="AH167">
        <v>0</v>
      </c>
      <c r="AI167">
        <v>46240</v>
      </c>
      <c r="AJ167">
        <v>1</v>
      </c>
      <c r="AL167" t="s">
        <v>1249</v>
      </c>
      <c r="AM167" t="s">
        <v>1702</v>
      </c>
      <c r="AQ167" t="s">
        <v>68</v>
      </c>
      <c r="AR167" t="s">
        <v>68</v>
      </c>
      <c r="AS167" t="s">
        <v>68</v>
      </c>
      <c r="AT167" t="s">
        <v>68</v>
      </c>
      <c r="AU167" t="s">
        <v>1695</v>
      </c>
      <c r="AV167" t="s">
        <v>1700</v>
      </c>
      <c r="AW167" t="s">
        <v>1701</v>
      </c>
      <c r="AY167" t="s">
        <v>67</v>
      </c>
      <c r="BB167">
        <v>0</v>
      </c>
      <c r="BC167">
        <v>4451.33984375</v>
      </c>
      <c r="BD167">
        <v>267.10748212157603</v>
      </c>
      <c r="BE167">
        <v>0.102189194792736</v>
      </c>
    </row>
    <row r="168" spans="1:57" x14ac:dyDescent="0.3">
      <c r="A168">
        <v>160</v>
      </c>
      <c r="B168" t="s">
        <v>1703</v>
      </c>
      <c r="C168" t="s">
        <v>1704</v>
      </c>
      <c r="E168" t="s">
        <v>1705</v>
      </c>
      <c r="F168" t="s">
        <v>1706</v>
      </c>
      <c r="G168" t="s">
        <v>1705</v>
      </c>
      <c r="H168" t="s">
        <v>1707</v>
      </c>
      <c r="J168" t="s">
        <v>83</v>
      </c>
      <c r="K168" t="s">
        <v>1708</v>
      </c>
      <c r="L168" t="s">
        <v>67</v>
      </c>
      <c r="M168" t="s">
        <v>68</v>
      </c>
      <c r="N168" t="s">
        <v>1709</v>
      </c>
      <c r="O168" t="s">
        <v>1710</v>
      </c>
      <c r="Q168" t="s">
        <v>1711</v>
      </c>
      <c r="R168" t="s">
        <v>1710</v>
      </c>
      <c r="S168" t="s">
        <v>1712</v>
      </c>
      <c r="U168" t="s">
        <v>139</v>
      </c>
      <c r="V168">
        <v>0</v>
      </c>
      <c r="W168">
        <v>0</v>
      </c>
      <c r="X168">
        <v>0</v>
      </c>
      <c r="Y168">
        <v>66310</v>
      </c>
      <c r="Z168">
        <v>36520</v>
      </c>
      <c r="AA168" t="s">
        <v>68</v>
      </c>
      <c r="AB168" t="s">
        <v>73</v>
      </c>
      <c r="AC168" t="s">
        <v>74</v>
      </c>
      <c r="AD168" t="s">
        <v>1711</v>
      </c>
      <c r="AF168">
        <v>66310</v>
      </c>
      <c r="AG168">
        <v>6820</v>
      </c>
      <c r="AH168">
        <v>0</v>
      </c>
      <c r="AI168">
        <v>59490</v>
      </c>
      <c r="AJ168">
        <v>1</v>
      </c>
      <c r="AK168" t="s">
        <v>1388</v>
      </c>
      <c r="AM168" t="s">
        <v>1713</v>
      </c>
      <c r="AQ168" t="s">
        <v>68</v>
      </c>
      <c r="AR168" t="s">
        <v>68</v>
      </c>
      <c r="AS168" t="s">
        <v>68</v>
      </c>
      <c r="AT168" t="s">
        <v>68</v>
      </c>
      <c r="AU168" t="s">
        <v>1707</v>
      </c>
      <c r="AV168" t="s">
        <v>1710</v>
      </c>
      <c r="AW168" t="s">
        <v>1712</v>
      </c>
      <c r="AY168" t="s">
        <v>67</v>
      </c>
      <c r="BB168">
        <v>0</v>
      </c>
      <c r="BC168">
        <v>9807.705078125</v>
      </c>
      <c r="BD168">
        <v>467.67181757997798</v>
      </c>
      <c r="BE168">
        <v>0.22515481544625501</v>
      </c>
    </row>
    <row r="169" spans="1:57" x14ac:dyDescent="0.3">
      <c r="A169">
        <v>161</v>
      </c>
      <c r="B169" t="s">
        <v>1714</v>
      </c>
      <c r="C169" t="s">
        <v>1715</v>
      </c>
      <c r="E169" t="s">
        <v>1716</v>
      </c>
      <c r="F169" t="s">
        <v>1717</v>
      </c>
      <c r="G169" t="s">
        <v>1716</v>
      </c>
      <c r="H169" t="s">
        <v>1718</v>
      </c>
      <c r="J169" t="s">
        <v>83</v>
      </c>
      <c r="K169" t="s">
        <v>1719</v>
      </c>
      <c r="L169" t="s">
        <v>67</v>
      </c>
      <c r="M169" t="s">
        <v>68</v>
      </c>
      <c r="N169" t="s">
        <v>1720</v>
      </c>
      <c r="O169" t="s">
        <v>1721</v>
      </c>
      <c r="Q169" t="s">
        <v>1722</v>
      </c>
      <c r="R169" t="s">
        <v>1721</v>
      </c>
      <c r="S169" t="s">
        <v>1719</v>
      </c>
      <c r="U169" t="s">
        <v>139</v>
      </c>
      <c r="V169">
        <v>0</v>
      </c>
      <c r="W169">
        <v>0</v>
      </c>
      <c r="X169">
        <v>0</v>
      </c>
      <c r="Y169">
        <v>34740</v>
      </c>
      <c r="Z169">
        <v>19133</v>
      </c>
      <c r="AA169" t="s">
        <v>68</v>
      </c>
      <c r="AB169" t="s">
        <v>73</v>
      </c>
      <c r="AC169" t="s">
        <v>74</v>
      </c>
      <c r="AD169" t="s">
        <v>1722</v>
      </c>
      <c r="AF169">
        <v>34740</v>
      </c>
      <c r="AG169">
        <v>7020</v>
      </c>
      <c r="AH169">
        <v>0</v>
      </c>
      <c r="AI169">
        <v>27720</v>
      </c>
      <c r="AJ169">
        <v>1</v>
      </c>
      <c r="AL169" t="s">
        <v>1546</v>
      </c>
      <c r="AM169" t="s">
        <v>1721</v>
      </c>
      <c r="AQ169" t="s">
        <v>76</v>
      </c>
      <c r="AR169" t="s">
        <v>68</v>
      </c>
      <c r="AS169" t="s">
        <v>68</v>
      </c>
      <c r="AT169" t="s">
        <v>68</v>
      </c>
      <c r="AU169" t="s">
        <v>1718</v>
      </c>
      <c r="AV169" t="s">
        <v>1723</v>
      </c>
      <c r="AW169" t="s">
        <v>1719</v>
      </c>
      <c r="AY169" t="s">
        <v>67</v>
      </c>
      <c r="BB169">
        <v>0</v>
      </c>
      <c r="BC169">
        <v>9858.212890625</v>
      </c>
      <c r="BD169">
        <v>466.61973555080402</v>
      </c>
      <c r="BE169">
        <v>0.22631430852252599</v>
      </c>
    </row>
    <row r="170" spans="1:57" x14ac:dyDescent="0.3">
      <c r="A170">
        <v>162</v>
      </c>
      <c r="B170" t="s">
        <v>1724</v>
      </c>
      <c r="C170" t="s">
        <v>1725</v>
      </c>
      <c r="E170" t="s">
        <v>1726</v>
      </c>
      <c r="F170" t="s">
        <v>1727</v>
      </c>
      <c r="G170" t="s">
        <v>1726</v>
      </c>
      <c r="H170" t="s">
        <v>1728</v>
      </c>
      <c r="J170" t="s">
        <v>83</v>
      </c>
      <c r="K170" t="s">
        <v>1729</v>
      </c>
      <c r="L170" t="s">
        <v>67</v>
      </c>
      <c r="M170" t="s">
        <v>68</v>
      </c>
      <c r="N170" t="s">
        <v>1730</v>
      </c>
      <c r="O170" t="s">
        <v>1731</v>
      </c>
      <c r="Q170" t="s">
        <v>1732</v>
      </c>
      <c r="R170" t="s">
        <v>1733</v>
      </c>
      <c r="S170" t="s">
        <v>1729</v>
      </c>
      <c r="U170" t="s">
        <v>139</v>
      </c>
      <c r="V170">
        <v>0</v>
      </c>
      <c r="W170">
        <v>0</v>
      </c>
      <c r="X170">
        <v>0</v>
      </c>
      <c r="Y170">
        <v>43750</v>
      </c>
      <c r="Z170">
        <v>24095</v>
      </c>
      <c r="AA170" t="s">
        <v>68</v>
      </c>
      <c r="AB170" t="s">
        <v>73</v>
      </c>
      <c r="AC170" t="s">
        <v>74</v>
      </c>
      <c r="AD170" t="s">
        <v>1732</v>
      </c>
      <c r="AF170">
        <v>43750</v>
      </c>
      <c r="AG170">
        <v>7140</v>
      </c>
      <c r="AH170">
        <v>0</v>
      </c>
      <c r="AI170">
        <v>36610</v>
      </c>
      <c r="AJ170">
        <v>1</v>
      </c>
      <c r="AL170" t="s">
        <v>1249</v>
      </c>
      <c r="AM170" t="s">
        <v>1734</v>
      </c>
      <c r="AN170" t="s">
        <v>1735</v>
      </c>
      <c r="AQ170" t="s">
        <v>76</v>
      </c>
      <c r="AR170" t="s">
        <v>68</v>
      </c>
      <c r="AS170" t="s">
        <v>68</v>
      </c>
      <c r="AT170" t="s">
        <v>68</v>
      </c>
      <c r="AU170" t="s">
        <v>1728</v>
      </c>
      <c r="AV170" t="s">
        <v>1736</v>
      </c>
      <c r="AW170" t="s">
        <v>1729</v>
      </c>
      <c r="AY170" t="s">
        <v>67</v>
      </c>
      <c r="BB170">
        <v>0</v>
      </c>
      <c r="BC170">
        <v>9689.951171875</v>
      </c>
      <c r="BD170">
        <v>442.32567373578303</v>
      </c>
      <c r="BE170">
        <v>0.22245154464973299</v>
      </c>
    </row>
    <row r="171" spans="1:57" x14ac:dyDescent="0.3">
      <c r="A171">
        <v>163</v>
      </c>
      <c r="B171" t="s">
        <v>1737</v>
      </c>
      <c r="C171" t="s">
        <v>1738</v>
      </c>
      <c r="E171" t="s">
        <v>1739</v>
      </c>
      <c r="F171" t="s">
        <v>1740</v>
      </c>
      <c r="G171" t="s">
        <v>1739</v>
      </c>
      <c r="H171" t="s">
        <v>1741</v>
      </c>
      <c r="J171" t="s">
        <v>83</v>
      </c>
      <c r="K171" t="s">
        <v>1742</v>
      </c>
      <c r="L171" t="s">
        <v>67</v>
      </c>
      <c r="M171" t="s">
        <v>68</v>
      </c>
      <c r="N171" t="s">
        <v>1743</v>
      </c>
      <c r="O171" t="s">
        <v>572</v>
      </c>
      <c r="P171" t="s">
        <v>1744</v>
      </c>
      <c r="Q171" t="s">
        <v>1745</v>
      </c>
      <c r="R171" t="s">
        <v>1746</v>
      </c>
      <c r="S171" t="s">
        <v>1742</v>
      </c>
      <c r="U171" t="s">
        <v>139</v>
      </c>
      <c r="V171">
        <v>0</v>
      </c>
      <c r="W171">
        <v>0</v>
      </c>
      <c r="X171">
        <v>0</v>
      </c>
      <c r="Y171">
        <v>31710</v>
      </c>
      <c r="Z171">
        <v>17464</v>
      </c>
      <c r="AA171" t="s">
        <v>68</v>
      </c>
      <c r="AB171" t="s">
        <v>73</v>
      </c>
      <c r="AC171" t="s">
        <v>74</v>
      </c>
      <c r="AD171" t="s">
        <v>1745</v>
      </c>
      <c r="AE171" t="s">
        <v>1747</v>
      </c>
      <c r="AF171">
        <v>31710</v>
      </c>
      <c r="AG171">
        <v>7160</v>
      </c>
      <c r="AH171">
        <v>0</v>
      </c>
      <c r="AI171">
        <v>24550</v>
      </c>
      <c r="AJ171">
        <v>1</v>
      </c>
      <c r="AL171" t="s">
        <v>1291</v>
      </c>
      <c r="AM171" t="s">
        <v>1748</v>
      </c>
      <c r="AQ171" t="s">
        <v>68</v>
      </c>
      <c r="AR171" t="s">
        <v>68</v>
      </c>
      <c r="AS171" t="s">
        <v>68</v>
      </c>
      <c r="AT171" t="s">
        <v>68</v>
      </c>
      <c r="AU171" t="s">
        <v>1741</v>
      </c>
      <c r="AV171" t="s">
        <v>1746</v>
      </c>
      <c r="AW171" t="s">
        <v>1742</v>
      </c>
      <c r="AY171" t="s">
        <v>67</v>
      </c>
      <c r="BB171">
        <v>0</v>
      </c>
      <c r="BC171">
        <v>10712.015625</v>
      </c>
      <c r="BD171">
        <v>476.94571011914201</v>
      </c>
      <c r="BE171">
        <v>0.245915058423158</v>
      </c>
    </row>
    <row r="172" spans="1:57" x14ac:dyDescent="0.3">
      <c r="A172">
        <v>164</v>
      </c>
      <c r="B172" t="s">
        <v>1749</v>
      </c>
      <c r="C172" t="s">
        <v>1750</v>
      </c>
      <c r="E172" t="s">
        <v>1751</v>
      </c>
      <c r="F172" t="s">
        <v>1752</v>
      </c>
      <c r="G172" t="s">
        <v>1751</v>
      </c>
      <c r="H172" t="s">
        <v>1753</v>
      </c>
      <c r="J172" t="s">
        <v>83</v>
      </c>
      <c r="K172" t="s">
        <v>1754</v>
      </c>
      <c r="L172" t="s">
        <v>67</v>
      </c>
      <c r="M172" t="s">
        <v>68</v>
      </c>
      <c r="N172" t="s">
        <v>1755</v>
      </c>
      <c r="O172" t="s">
        <v>1756</v>
      </c>
      <c r="P172" t="s">
        <v>1757</v>
      </c>
      <c r="Q172" t="s">
        <v>1758</v>
      </c>
      <c r="R172" t="s">
        <v>1759</v>
      </c>
      <c r="S172" t="s">
        <v>1754</v>
      </c>
      <c r="U172" t="s">
        <v>139</v>
      </c>
      <c r="V172">
        <v>0</v>
      </c>
      <c r="W172">
        <v>0</v>
      </c>
      <c r="X172">
        <v>0</v>
      </c>
      <c r="Y172">
        <v>58990</v>
      </c>
      <c r="Z172">
        <v>32489</v>
      </c>
      <c r="AA172" t="s">
        <v>68</v>
      </c>
      <c r="AB172" t="s">
        <v>73</v>
      </c>
      <c r="AC172" t="s">
        <v>74</v>
      </c>
      <c r="AD172" t="s">
        <v>1758</v>
      </c>
      <c r="AE172" t="s">
        <v>1758</v>
      </c>
      <c r="AF172">
        <v>58990</v>
      </c>
      <c r="AG172">
        <v>6830</v>
      </c>
      <c r="AH172">
        <v>0</v>
      </c>
      <c r="AI172">
        <v>52160</v>
      </c>
      <c r="AJ172">
        <v>1</v>
      </c>
      <c r="AK172" t="s">
        <v>1388</v>
      </c>
      <c r="AM172" t="s">
        <v>1756</v>
      </c>
      <c r="AQ172" t="s">
        <v>76</v>
      </c>
      <c r="AR172" t="s">
        <v>68</v>
      </c>
      <c r="AS172" t="s">
        <v>68</v>
      </c>
      <c r="AT172" t="s">
        <v>68</v>
      </c>
      <c r="AU172" t="s">
        <v>1753</v>
      </c>
      <c r="AV172" t="s">
        <v>1760</v>
      </c>
      <c r="AW172" t="s">
        <v>1754</v>
      </c>
      <c r="AY172" t="s">
        <v>67</v>
      </c>
      <c r="BB172">
        <v>0</v>
      </c>
      <c r="BC172">
        <v>9769.091796875</v>
      </c>
      <c r="BD172">
        <v>467.16861544104597</v>
      </c>
      <c r="BE172">
        <v>0.224268515541104</v>
      </c>
    </row>
    <row r="173" spans="1:57" x14ac:dyDescent="0.3">
      <c r="A173">
        <v>165</v>
      </c>
      <c r="B173" t="s">
        <v>1761</v>
      </c>
      <c r="C173" t="s">
        <v>1762</v>
      </c>
      <c r="E173" t="s">
        <v>1763</v>
      </c>
      <c r="F173" t="s">
        <v>1764</v>
      </c>
      <c r="G173" t="s">
        <v>1763</v>
      </c>
      <c r="H173" t="s">
        <v>1765</v>
      </c>
      <c r="J173" t="s">
        <v>83</v>
      </c>
      <c r="K173" t="s">
        <v>1766</v>
      </c>
      <c r="L173" t="s">
        <v>67</v>
      </c>
      <c r="M173" t="s">
        <v>68</v>
      </c>
      <c r="N173" t="s">
        <v>1767</v>
      </c>
      <c r="O173" t="s">
        <v>1768</v>
      </c>
      <c r="Q173" t="s">
        <v>1769</v>
      </c>
      <c r="R173" t="s">
        <v>1770</v>
      </c>
      <c r="S173" t="s">
        <v>1771</v>
      </c>
      <c r="U173" t="s">
        <v>1772</v>
      </c>
      <c r="V173">
        <v>0</v>
      </c>
      <c r="W173">
        <v>0</v>
      </c>
      <c r="X173">
        <v>0</v>
      </c>
      <c r="Y173">
        <v>42210</v>
      </c>
      <c r="Z173">
        <v>23247</v>
      </c>
      <c r="AA173" t="s">
        <v>68</v>
      </c>
      <c r="AB173" t="s">
        <v>73</v>
      </c>
      <c r="AC173" t="s">
        <v>74</v>
      </c>
      <c r="AD173" t="s">
        <v>1769</v>
      </c>
      <c r="AF173">
        <v>42210</v>
      </c>
      <c r="AG173">
        <v>7010</v>
      </c>
      <c r="AH173">
        <v>0</v>
      </c>
      <c r="AI173">
        <v>35200</v>
      </c>
      <c r="AJ173">
        <v>1</v>
      </c>
      <c r="AL173" t="s">
        <v>1546</v>
      </c>
      <c r="AM173" t="s">
        <v>1768</v>
      </c>
      <c r="AQ173" t="s">
        <v>76</v>
      </c>
      <c r="AR173" t="s">
        <v>68</v>
      </c>
      <c r="AS173" t="s">
        <v>68</v>
      </c>
      <c r="AT173" t="s">
        <v>68</v>
      </c>
      <c r="AU173" t="s">
        <v>1765</v>
      </c>
      <c r="AV173" t="s">
        <v>1770</v>
      </c>
      <c r="AW173" t="s">
        <v>1771</v>
      </c>
      <c r="AY173" t="s">
        <v>1773</v>
      </c>
      <c r="BB173">
        <v>0</v>
      </c>
      <c r="BC173">
        <v>9857.6640625</v>
      </c>
      <c r="BD173">
        <v>466.59945236129602</v>
      </c>
      <c r="BE173">
        <v>0.226301776635702</v>
      </c>
    </row>
    <row r="174" spans="1:57" x14ac:dyDescent="0.3">
      <c r="A174">
        <v>166</v>
      </c>
      <c r="B174" t="s">
        <v>1774</v>
      </c>
      <c r="C174" t="s">
        <v>1775</v>
      </c>
      <c r="E174" t="s">
        <v>1776</v>
      </c>
      <c r="F174" t="s">
        <v>1777</v>
      </c>
      <c r="G174" t="s">
        <v>1776</v>
      </c>
      <c r="H174" t="s">
        <v>1778</v>
      </c>
      <c r="J174" t="s">
        <v>83</v>
      </c>
      <c r="K174" t="s">
        <v>1779</v>
      </c>
      <c r="L174" t="s">
        <v>67</v>
      </c>
      <c r="M174" t="s">
        <v>68</v>
      </c>
      <c r="N174" t="s">
        <v>1780</v>
      </c>
      <c r="O174" t="s">
        <v>1016</v>
      </c>
      <c r="P174" t="s">
        <v>1781</v>
      </c>
      <c r="Q174" t="s">
        <v>1782</v>
      </c>
      <c r="R174" t="s">
        <v>1016</v>
      </c>
      <c r="S174" t="s">
        <v>1018</v>
      </c>
      <c r="U174" t="s">
        <v>139</v>
      </c>
      <c r="V174">
        <v>0</v>
      </c>
      <c r="W174">
        <v>0</v>
      </c>
      <c r="X174">
        <v>0</v>
      </c>
      <c r="Y174">
        <v>7140</v>
      </c>
      <c r="Z174">
        <v>3932</v>
      </c>
      <c r="AA174" t="s">
        <v>68</v>
      </c>
      <c r="AB174" t="s">
        <v>73</v>
      </c>
      <c r="AC174" t="s">
        <v>74</v>
      </c>
      <c r="AD174" t="s">
        <v>1782</v>
      </c>
      <c r="AE174" t="s">
        <v>1782</v>
      </c>
      <c r="AF174">
        <v>7140</v>
      </c>
      <c r="AG174">
        <v>7140</v>
      </c>
      <c r="AH174">
        <v>0</v>
      </c>
      <c r="AI174">
        <v>0</v>
      </c>
      <c r="AJ174">
        <v>1</v>
      </c>
      <c r="AL174" t="s">
        <v>1249</v>
      </c>
      <c r="AM174" t="s">
        <v>1783</v>
      </c>
      <c r="AQ174" t="s">
        <v>76</v>
      </c>
      <c r="AR174" t="s">
        <v>68</v>
      </c>
      <c r="AS174" t="s">
        <v>68</v>
      </c>
      <c r="AT174" t="s">
        <v>68</v>
      </c>
      <c r="AU174" t="s">
        <v>1778</v>
      </c>
      <c r="AV174" t="s">
        <v>1784</v>
      </c>
      <c r="AW174" t="s">
        <v>1779</v>
      </c>
      <c r="AY174" t="s">
        <v>67</v>
      </c>
      <c r="BB174">
        <v>0</v>
      </c>
      <c r="BC174">
        <v>9678.873046875</v>
      </c>
      <c r="BD174">
        <v>441.94377989219998</v>
      </c>
      <c r="BE174">
        <v>0.222197215587982</v>
      </c>
    </row>
    <row r="175" spans="1:57" x14ac:dyDescent="0.3">
      <c r="A175">
        <v>167</v>
      </c>
      <c r="B175" t="s">
        <v>1785</v>
      </c>
      <c r="C175" t="s">
        <v>1786</v>
      </c>
      <c r="E175" t="s">
        <v>1787</v>
      </c>
      <c r="F175" t="s">
        <v>1788</v>
      </c>
      <c r="G175" t="s">
        <v>1787</v>
      </c>
      <c r="H175" t="s">
        <v>1789</v>
      </c>
      <c r="J175" t="s">
        <v>83</v>
      </c>
      <c r="K175" t="s">
        <v>1790</v>
      </c>
      <c r="L175" t="s">
        <v>67</v>
      </c>
      <c r="M175" t="s">
        <v>68</v>
      </c>
      <c r="N175" t="s">
        <v>1791</v>
      </c>
      <c r="O175" t="s">
        <v>1792</v>
      </c>
      <c r="Q175" t="s">
        <v>1793</v>
      </c>
      <c r="R175" t="s">
        <v>1794</v>
      </c>
      <c r="S175" t="s">
        <v>1790</v>
      </c>
      <c r="U175" t="s">
        <v>139</v>
      </c>
      <c r="V175">
        <v>0</v>
      </c>
      <c r="W175">
        <v>0</v>
      </c>
      <c r="X175">
        <v>0</v>
      </c>
      <c r="Y175">
        <v>82440</v>
      </c>
      <c r="Z175">
        <v>45403</v>
      </c>
      <c r="AA175" t="s">
        <v>68</v>
      </c>
      <c r="AB175" t="s">
        <v>73</v>
      </c>
      <c r="AC175" t="s">
        <v>74</v>
      </c>
      <c r="AD175" t="s">
        <v>1793</v>
      </c>
      <c r="AF175">
        <v>82440</v>
      </c>
      <c r="AG175">
        <v>7160</v>
      </c>
      <c r="AH175">
        <v>0</v>
      </c>
      <c r="AI175">
        <v>75280</v>
      </c>
      <c r="AJ175">
        <v>1</v>
      </c>
      <c r="AL175" t="s">
        <v>1249</v>
      </c>
      <c r="AM175" t="s">
        <v>1792</v>
      </c>
      <c r="AQ175" t="s">
        <v>76</v>
      </c>
      <c r="AR175" t="s">
        <v>68</v>
      </c>
      <c r="AS175" t="s">
        <v>68</v>
      </c>
      <c r="AT175" t="s">
        <v>68</v>
      </c>
      <c r="AU175" t="s">
        <v>1789</v>
      </c>
      <c r="AV175" t="s">
        <v>1794</v>
      </c>
      <c r="AW175" t="s">
        <v>1790</v>
      </c>
      <c r="AY175" t="s">
        <v>67</v>
      </c>
      <c r="BB175">
        <v>0</v>
      </c>
      <c r="BC175">
        <v>10694.837890625</v>
      </c>
      <c r="BD175">
        <v>476.35320448370697</v>
      </c>
      <c r="BE175">
        <v>0.24552065097497799</v>
      </c>
    </row>
    <row r="176" spans="1:57" x14ac:dyDescent="0.3">
      <c r="A176">
        <v>168</v>
      </c>
      <c r="B176" t="s">
        <v>1795</v>
      </c>
      <c r="C176" t="s">
        <v>1796</v>
      </c>
      <c r="E176" t="s">
        <v>1797</v>
      </c>
      <c r="F176" t="s">
        <v>1798</v>
      </c>
      <c r="G176" t="s">
        <v>1797</v>
      </c>
      <c r="H176" t="s">
        <v>1799</v>
      </c>
      <c r="J176" t="s">
        <v>83</v>
      </c>
      <c r="K176" t="s">
        <v>1800</v>
      </c>
      <c r="L176" t="s">
        <v>67</v>
      </c>
      <c r="M176" t="s">
        <v>68</v>
      </c>
      <c r="N176" t="s">
        <v>1801</v>
      </c>
      <c r="O176" t="s">
        <v>1802</v>
      </c>
      <c r="Q176" t="s">
        <v>1803</v>
      </c>
      <c r="R176" t="s">
        <v>1804</v>
      </c>
      <c r="S176" t="s">
        <v>1805</v>
      </c>
      <c r="U176" t="s">
        <v>139</v>
      </c>
      <c r="V176">
        <v>0</v>
      </c>
      <c r="W176">
        <v>0</v>
      </c>
      <c r="X176">
        <v>0</v>
      </c>
      <c r="Y176">
        <v>33440</v>
      </c>
      <c r="Z176">
        <v>18417</v>
      </c>
      <c r="AA176" t="s">
        <v>68</v>
      </c>
      <c r="AB176" t="s">
        <v>73</v>
      </c>
      <c r="AC176" t="s">
        <v>74</v>
      </c>
      <c r="AD176" t="s">
        <v>1803</v>
      </c>
      <c r="AF176">
        <v>33440</v>
      </c>
      <c r="AG176">
        <v>6330</v>
      </c>
      <c r="AH176">
        <v>0</v>
      </c>
      <c r="AI176">
        <v>27110</v>
      </c>
      <c r="AJ176">
        <v>1</v>
      </c>
      <c r="AK176" t="s">
        <v>1388</v>
      </c>
      <c r="AM176" t="s">
        <v>1802</v>
      </c>
      <c r="AQ176" t="s">
        <v>68</v>
      </c>
      <c r="AR176" t="s">
        <v>68</v>
      </c>
      <c r="AS176" t="s">
        <v>68</v>
      </c>
      <c r="AT176" t="s">
        <v>68</v>
      </c>
      <c r="AU176" t="s">
        <v>1799</v>
      </c>
      <c r="AV176" t="s">
        <v>1804</v>
      </c>
      <c r="AW176" t="s">
        <v>1805</v>
      </c>
      <c r="AY176" t="s">
        <v>67</v>
      </c>
      <c r="BB176">
        <v>0</v>
      </c>
      <c r="BC176">
        <v>9014.6796875</v>
      </c>
      <c r="BD176">
        <v>458.67493793520902</v>
      </c>
      <c r="BE176">
        <v>0.206949263400315</v>
      </c>
    </row>
    <row r="177" spans="1:57" x14ac:dyDescent="0.3">
      <c r="A177">
        <v>169</v>
      </c>
      <c r="B177" t="s">
        <v>1806</v>
      </c>
      <c r="C177" t="s">
        <v>1807</v>
      </c>
      <c r="E177" t="s">
        <v>1808</v>
      </c>
      <c r="F177" t="s">
        <v>1809</v>
      </c>
      <c r="G177" t="s">
        <v>1808</v>
      </c>
      <c r="H177" t="s">
        <v>1810</v>
      </c>
      <c r="J177" t="s">
        <v>517</v>
      </c>
      <c r="K177" t="s">
        <v>1811</v>
      </c>
      <c r="L177" t="s">
        <v>67</v>
      </c>
      <c r="M177" t="s">
        <v>68</v>
      </c>
      <c r="N177" t="s">
        <v>1812</v>
      </c>
      <c r="O177" t="s">
        <v>1813</v>
      </c>
      <c r="Q177" t="s">
        <v>1814</v>
      </c>
      <c r="R177" t="s">
        <v>1815</v>
      </c>
      <c r="S177" t="s">
        <v>1816</v>
      </c>
      <c r="U177" t="s">
        <v>139</v>
      </c>
      <c r="V177">
        <v>0</v>
      </c>
      <c r="W177">
        <v>0</v>
      </c>
      <c r="X177">
        <v>0</v>
      </c>
      <c r="Y177">
        <v>57620</v>
      </c>
      <c r="Z177">
        <v>41054</v>
      </c>
      <c r="AA177" t="s">
        <v>68</v>
      </c>
      <c r="AB177" t="s">
        <v>73</v>
      </c>
      <c r="AC177" t="s">
        <v>74</v>
      </c>
      <c r="AD177" t="s">
        <v>1814</v>
      </c>
      <c r="AF177">
        <v>57620</v>
      </c>
      <c r="AG177">
        <v>6890</v>
      </c>
      <c r="AH177">
        <v>0</v>
      </c>
      <c r="AI177">
        <v>50730</v>
      </c>
      <c r="AJ177">
        <v>0</v>
      </c>
      <c r="AL177" t="s">
        <v>1546</v>
      </c>
      <c r="AM177" t="s">
        <v>1817</v>
      </c>
      <c r="AN177" t="s">
        <v>1818</v>
      </c>
      <c r="AQ177" t="s">
        <v>68</v>
      </c>
      <c r="AR177" t="s">
        <v>68</v>
      </c>
      <c r="AS177" t="s">
        <v>68</v>
      </c>
      <c r="AT177" t="s">
        <v>68</v>
      </c>
      <c r="AU177" t="s">
        <v>1810</v>
      </c>
      <c r="AV177" t="s">
        <v>1819</v>
      </c>
      <c r="AW177" t="s">
        <v>1816</v>
      </c>
      <c r="AY177" t="s">
        <v>67</v>
      </c>
      <c r="BB177">
        <v>0</v>
      </c>
      <c r="BC177">
        <v>9857.970703125</v>
      </c>
      <c r="BD177">
        <v>466.58876444082</v>
      </c>
      <c r="BE177">
        <v>0.226308722641581</v>
      </c>
    </row>
    <row r="178" spans="1:57" x14ac:dyDescent="0.3">
      <c r="A178">
        <v>170</v>
      </c>
      <c r="B178" t="s">
        <v>1820</v>
      </c>
      <c r="C178" t="s">
        <v>1821</v>
      </c>
      <c r="E178" t="s">
        <v>1822</v>
      </c>
      <c r="F178" t="s">
        <v>1823</v>
      </c>
      <c r="G178" t="s">
        <v>1822</v>
      </c>
      <c r="H178" t="s">
        <v>1824</v>
      </c>
      <c r="J178" t="s">
        <v>83</v>
      </c>
      <c r="K178" t="s">
        <v>1825</v>
      </c>
      <c r="L178" t="s">
        <v>67</v>
      </c>
      <c r="M178" t="s">
        <v>68</v>
      </c>
      <c r="N178" t="s">
        <v>1826</v>
      </c>
      <c r="O178" t="s">
        <v>1827</v>
      </c>
      <c r="P178" t="s">
        <v>1828</v>
      </c>
      <c r="Q178" t="s">
        <v>1829</v>
      </c>
      <c r="R178" t="s">
        <v>1827</v>
      </c>
      <c r="S178" t="s">
        <v>1830</v>
      </c>
      <c r="U178" t="s">
        <v>139</v>
      </c>
      <c r="V178">
        <v>0</v>
      </c>
      <c r="W178">
        <v>0</v>
      </c>
      <c r="X178">
        <v>0</v>
      </c>
      <c r="Y178">
        <v>42470</v>
      </c>
      <c r="Z178">
        <v>23390</v>
      </c>
      <c r="AA178" t="s">
        <v>68</v>
      </c>
      <c r="AB178" t="s">
        <v>73</v>
      </c>
      <c r="AC178" t="s">
        <v>74</v>
      </c>
      <c r="AD178" t="s">
        <v>1829</v>
      </c>
      <c r="AE178" t="s">
        <v>1831</v>
      </c>
      <c r="AF178">
        <v>42470</v>
      </c>
      <c r="AG178">
        <v>2440</v>
      </c>
      <c r="AH178">
        <v>0</v>
      </c>
      <c r="AI178">
        <v>40030</v>
      </c>
      <c r="AJ178">
        <v>1</v>
      </c>
      <c r="AL178" t="s">
        <v>1249</v>
      </c>
      <c r="AM178" t="s">
        <v>1832</v>
      </c>
      <c r="AQ178" t="s">
        <v>68</v>
      </c>
      <c r="AR178" t="s">
        <v>68</v>
      </c>
      <c r="AS178" t="s">
        <v>68</v>
      </c>
      <c r="AT178" t="s">
        <v>68</v>
      </c>
      <c r="AU178" t="s">
        <v>1824</v>
      </c>
      <c r="AV178" t="s">
        <v>1833</v>
      </c>
      <c r="AW178" t="s">
        <v>1825</v>
      </c>
      <c r="AY178" t="s">
        <v>67</v>
      </c>
      <c r="BB178">
        <v>0</v>
      </c>
      <c r="BC178">
        <v>3462.3359375</v>
      </c>
      <c r="BD178">
        <v>235.43257826832999</v>
      </c>
      <c r="BE178">
        <v>7.9484568600546604E-2</v>
      </c>
    </row>
    <row r="179" spans="1:57" x14ac:dyDescent="0.3">
      <c r="A179">
        <v>171</v>
      </c>
      <c r="B179" t="s">
        <v>1834</v>
      </c>
      <c r="C179" t="s">
        <v>1835</v>
      </c>
      <c r="E179" t="s">
        <v>1836</v>
      </c>
      <c r="F179" t="s">
        <v>1837</v>
      </c>
      <c r="G179" t="s">
        <v>1836</v>
      </c>
      <c r="H179" t="s">
        <v>1838</v>
      </c>
      <c r="J179" t="s">
        <v>83</v>
      </c>
      <c r="K179" t="s">
        <v>1839</v>
      </c>
      <c r="L179" t="s">
        <v>67</v>
      </c>
      <c r="M179" t="s">
        <v>68</v>
      </c>
      <c r="N179" t="s">
        <v>1840</v>
      </c>
      <c r="O179" t="s">
        <v>1841</v>
      </c>
      <c r="Q179" t="s">
        <v>1842</v>
      </c>
      <c r="R179" t="s">
        <v>1843</v>
      </c>
      <c r="S179" t="s">
        <v>1839</v>
      </c>
      <c r="U179" t="s">
        <v>139</v>
      </c>
      <c r="V179">
        <v>0</v>
      </c>
      <c r="W179">
        <v>0</v>
      </c>
      <c r="X179">
        <v>0</v>
      </c>
      <c r="Y179">
        <v>43320</v>
      </c>
      <c r="Z179">
        <v>23858</v>
      </c>
      <c r="AA179" t="s">
        <v>68</v>
      </c>
      <c r="AB179" t="s">
        <v>73</v>
      </c>
      <c r="AC179" t="s">
        <v>74</v>
      </c>
      <c r="AD179" t="s">
        <v>1842</v>
      </c>
      <c r="AF179">
        <v>43320</v>
      </c>
      <c r="AG179">
        <v>2520</v>
      </c>
      <c r="AH179">
        <v>0</v>
      </c>
      <c r="AI179">
        <v>40800</v>
      </c>
      <c r="AJ179">
        <v>1</v>
      </c>
      <c r="AL179" t="s">
        <v>1249</v>
      </c>
      <c r="AM179" t="s">
        <v>1844</v>
      </c>
      <c r="AN179" t="s">
        <v>1845</v>
      </c>
      <c r="AQ179" t="s">
        <v>76</v>
      </c>
      <c r="AR179" t="s">
        <v>68</v>
      </c>
      <c r="AS179" t="s">
        <v>68</v>
      </c>
      <c r="AT179" t="s">
        <v>68</v>
      </c>
      <c r="AU179" t="s">
        <v>1838</v>
      </c>
      <c r="AV179" t="s">
        <v>1846</v>
      </c>
      <c r="AW179" t="s">
        <v>1839</v>
      </c>
      <c r="AY179" t="s">
        <v>67</v>
      </c>
      <c r="BB179">
        <v>0</v>
      </c>
      <c r="BC179">
        <v>3645.638671875</v>
      </c>
      <c r="BD179">
        <v>241.528121467142</v>
      </c>
      <c r="BE179">
        <v>8.3692733962603599E-2</v>
      </c>
    </row>
    <row r="180" spans="1:57" x14ac:dyDescent="0.3">
      <c r="A180">
        <v>172</v>
      </c>
      <c r="B180" t="s">
        <v>1847</v>
      </c>
      <c r="C180" t="s">
        <v>1848</v>
      </c>
      <c r="E180" t="s">
        <v>1849</v>
      </c>
      <c r="F180" t="s">
        <v>1850</v>
      </c>
      <c r="G180" t="s">
        <v>1849</v>
      </c>
      <c r="H180" t="s">
        <v>1851</v>
      </c>
      <c r="J180" t="s">
        <v>83</v>
      </c>
      <c r="K180" t="s">
        <v>1852</v>
      </c>
      <c r="L180" t="s">
        <v>67</v>
      </c>
      <c r="M180" t="s">
        <v>68</v>
      </c>
      <c r="N180" t="s">
        <v>1853</v>
      </c>
      <c r="O180" t="s">
        <v>1854</v>
      </c>
      <c r="Q180" t="s">
        <v>1855</v>
      </c>
      <c r="R180" t="s">
        <v>1854</v>
      </c>
      <c r="S180" t="s">
        <v>1852</v>
      </c>
      <c r="U180" t="s">
        <v>139</v>
      </c>
      <c r="V180">
        <v>0</v>
      </c>
      <c r="W180">
        <v>0</v>
      </c>
      <c r="X180">
        <v>0</v>
      </c>
      <c r="Y180">
        <v>38630</v>
      </c>
      <c r="Z180">
        <v>21275</v>
      </c>
      <c r="AA180" t="s">
        <v>68</v>
      </c>
      <c r="AB180" t="s">
        <v>73</v>
      </c>
      <c r="AC180" t="s">
        <v>74</v>
      </c>
      <c r="AD180" t="s">
        <v>1855</v>
      </c>
      <c r="AF180">
        <v>38630</v>
      </c>
      <c r="AG180">
        <v>1760</v>
      </c>
      <c r="AH180">
        <v>0</v>
      </c>
      <c r="AI180">
        <v>36870</v>
      </c>
      <c r="AJ180">
        <v>1</v>
      </c>
      <c r="AL180" t="s">
        <v>1249</v>
      </c>
      <c r="AM180" t="s">
        <v>1854</v>
      </c>
      <c r="AQ180" t="s">
        <v>76</v>
      </c>
      <c r="AR180" t="s">
        <v>68</v>
      </c>
      <c r="AS180" t="s">
        <v>68</v>
      </c>
      <c r="AT180" t="s">
        <v>68</v>
      </c>
      <c r="AU180" t="s">
        <v>1851</v>
      </c>
      <c r="AV180" t="s">
        <v>1854</v>
      </c>
      <c r="AW180" t="s">
        <v>1852</v>
      </c>
      <c r="AY180" t="s">
        <v>67</v>
      </c>
      <c r="BB180">
        <v>0</v>
      </c>
      <c r="BC180">
        <v>2564.880859375</v>
      </c>
      <c r="BD180">
        <v>205.603653124358</v>
      </c>
      <c r="BE180">
        <v>5.8881828161449601E-2</v>
      </c>
    </row>
    <row r="181" spans="1:57" x14ac:dyDescent="0.3">
      <c r="A181">
        <v>173</v>
      </c>
      <c r="B181" t="s">
        <v>1856</v>
      </c>
      <c r="C181" t="s">
        <v>1857</v>
      </c>
      <c r="E181" t="s">
        <v>1858</v>
      </c>
      <c r="F181" t="s">
        <v>1859</v>
      </c>
      <c r="G181" t="s">
        <v>1858</v>
      </c>
      <c r="H181" t="s">
        <v>1860</v>
      </c>
      <c r="J181" t="s">
        <v>83</v>
      </c>
      <c r="K181" t="s">
        <v>1861</v>
      </c>
      <c r="L181" t="s">
        <v>67</v>
      </c>
      <c r="M181" t="s">
        <v>68</v>
      </c>
      <c r="N181" t="s">
        <v>1862</v>
      </c>
      <c r="O181" t="s">
        <v>1863</v>
      </c>
      <c r="P181" t="s">
        <v>1864</v>
      </c>
      <c r="Q181" t="s">
        <v>1865</v>
      </c>
      <c r="R181" t="s">
        <v>1866</v>
      </c>
      <c r="S181" t="s">
        <v>1867</v>
      </c>
      <c r="U181" t="s">
        <v>139</v>
      </c>
      <c r="V181">
        <v>0</v>
      </c>
      <c r="W181">
        <v>0</v>
      </c>
      <c r="X181">
        <v>0</v>
      </c>
      <c r="Y181">
        <v>39650</v>
      </c>
      <c r="Z181">
        <v>21837</v>
      </c>
      <c r="AA181" t="s">
        <v>68</v>
      </c>
      <c r="AB181" t="s">
        <v>73</v>
      </c>
      <c r="AC181" t="s">
        <v>74</v>
      </c>
      <c r="AD181" t="s">
        <v>1865</v>
      </c>
      <c r="AE181" t="s">
        <v>1868</v>
      </c>
      <c r="AF181">
        <v>39650</v>
      </c>
      <c r="AG181">
        <v>7160</v>
      </c>
      <c r="AH181">
        <v>0</v>
      </c>
      <c r="AI181">
        <v>32490</v>
      </c>
      <c r="AJ181">
        <v>1</v>
      </c>
      <c r="AL181" t="s">
        <v>1249</v>
      </c>
      <c r="AM181" t="s">
        <v>1869</v>
      </c>
      <c r="AQ181" t="s">
        <v>68</v>
      </c>
      <c r="AR181" t="s">
        <v>68</v>
      </c>
      <c r="AS181" t="s">
        <v>68</v>
      </c>
      <c r="AT181" t="s">
        <v>68</v>
      </c>
      <c r="AU181" t="s">
        <v>1860</v>
      </c>
      <c r="AV181" t="s">
        <v>1866</v>
      </c>
      <c r="AW181" t="s">
        <v>1867</v>
      </c>
      <c r="AY181" t="s">
        <v>67</v>
      </c>
      <c r="BB181">
        <v>0</v>
      </c>
      <c r="BC181">
        <v>10712.87890625</v>
      </c>
      <c r="BD181">
        <v>479.55076771090802</v>
      </c>
      <c r="BE181">
        <v>0.245934839155802</v>
      </c>
    </row>
    <row r="182" spans="1:57" x14ac:dyDescent="0.3">
      <c r="A182">
        <v>174</v>
      </c>
      <c r="B182" t="s">
        <v>1870</v>
      </c>
      <c r="C182" t="s">
        <v>1871</v>
      </c>
      <c r="E182" t="s">
        <v>1872</v>
      </c>
      <c r="F182" t="s">
        <v>1873</v>
      </c>
      <c r="G182" t="s">
        <v>1872</v>
      </c>
      <c r="H182" t="s">
        <v>1874</v>
      </c>
      <c r="J182" t="s">
        <v>83</v>
      </c>
      <c r="K182" t="s">
        <v>1875</v>
      </c>
      <c r="L182" t="s">
        <v>67</v>
      </c>
      <c r="M182" t="s">
        <v>68</v>
      </c>
      <c r="N182" t="s">
        <v>1876</v>
      </c>
      <c r="O182" t="s">
        <v>1877</v>
      </c>
      <c r="Q182" t="s">
        <v>1878</v>
      </c>
      <c r="R182" t="s">
        <v>1879</v>
      </c>
      <c r="S182" t="s">
        <v>1880</v>
      </c>
      <c r="U182" t="s">
        <v>139</v>
      </c>
      <c r="V182">
        <v>0</v>
      </c>
      <c r="W182">
        <v>0</v>
      </c>
      <c r="X182">
        <v>0</v>
      </c>
      <c r="Y182">
        <v>39270</v>
      </c>
      <c r="Z182">
        <v>21627</v>
      </c>
      <c r="AA182" t="s">
        <v>68</v>
      </c>
      <c r="AB182" t="s">
        <v>73</v>
      </c>
      <c r="AC182" t="s">
        <v>74</v>
      </c>
      <c r="AD182" t="s">
        <v>1878</v>
      </c>
      <c r="AF182">
        <v>39270</v>
      </c>
      <c r="AG182">
        <v>7160</v>
      </c>
      <c r="AH182">
        <v>0</v>
      </c>
      <c r="AI182">
        <v>32110</v>
      </c>
      <c r="AJ182">
        <v>1</v>
      </c>
      <c r="AL182" t="s">
        <v>1249</v>
      </c>
      <c r="AM182" t="s">
        <v>1881</v>
      </c>
      <c r="AQ182" t="s">
        <v>76</v>
      </c>
      <c r="AR182" t="s">
        <v>68</v>
      </c>
      <c r="AS182" t="s">
        <v>68</v>
      </c>
      <c r="AT182" t="s">
        <v>68</v>
      </c>
      <c r="AU182" t="s">
        <v>1874</v>
      </c>
      <c r="AV182" t="s">
        <v>1882</v>
      </c>
      <c r="AW182" t="s">
        <v>1880</v>
      </c>
      <c r="AY182" t="s">
        <v>67</v>
      </c>
      <c r="BB182">
        <v>0</v>
      </c>
      <c r="BC182">
        <v>10679.517578125</v>
      </c>
      <c r="BD182">
        <v>475.82004367247998</v>
      </c>
      <c r="BE182">
        <v>0.24516898248365801</v>
      </c>
    </row>
    <row r="183" spans="1:57" x14ac:dyDescent="0.3">
      <c r="A183">
        <v>175</v>
      </c>
      <c r="B183" t="s">
        <v>1883</v>
      </c>
      <c r="C183" t="s">
        <v>1884</v>
      </c>
      <c r="E183" t="s">
        <v>1885</v>
      </c>
      <c r="F183" t="s">
        <v>1886</v>
      </c>
      <c r="G183" t="s">
        <v>1885</v>
      </c>
      <c r="H183" t="s">
        <v>1887</v>
      </c>
      <c r="J183" t="s">
        <v>83</v>
      </c>
      <c r="K183" t="s">
        <v>1888</v>
      </c>
      <c r="L183" t="s">
        <v>67</v>
      </c>
      <c r="M183" t="s">
        <v>68</v>
      </c>
      <c r="N183" t="s">
        <v>1889</v>
      </c>
      <c r="O183" t="s">
        <v>1890</v>
      </c>
      <c r="Q183" t="s">
        <v>1891</v>
      </c>
      <c r="R183" t="s">
        <v>1892</v>
      </c>
      <c r="S183" t="s">
        <v>1888</v>
      </c>
      <c r="U183" t="s">
        <v>139</v>
      </c>
      <c r="V183">
        <v>0</v>
      </c>
      <c r="W183">
        <v>0</v>
      </c>
      <c r="X183">
        <v>0</v>
      </c>
      <c r="Y183">
        <v>36210</v>
      </c>
      <c r="Z183">
        <v>19942</v>
      </c>
      <c r="AA183" t="s">
        <v>68</v>
      </c>
      <c r="AB183" t="s">
        <v>73</v>
      </c>
      <c r="AC183" t="s">
        <v>74</v>
      </c>
      <c r="AD183" t="s">
        <v>1891</v>
      </c>
      <c r="AF183">
        <v>36210</v>
      </c>
      <c r="AG183">
        <v>5170</v>
      </c>
      <c r="AH183">
        <v>0</v>
      </c>
      <c r="AI183">
        <v>31040</v>
      </c>
      <c r="AJ183">
        <v>1</v>
      </c>
      <c r="AK183" t="s">
        <v>1388</v>
      </c>
      <c r="AM183" t="s">
        <v>1893</v>
      </c>
      <c r="AN183" t="s">
        <v>1892</v>
      </c>
      <c r="AQ183" t="s">
        <v>68</v>
      </c>
      <c r="AR183" t="s">
        <v>68</v>
      </c>
      <c r="AS183" t="s">
        <v>68</v>
      </c>
      <c r="AT183" t="s">
        <v>68</v>
      </c>
      <c r="AU183" t="s">
        <v>1887</v>
      </c>
      <c r="AV183" t="s">
        <v>1892</v>
      </c>
      <c r="AW183" t="s">
        <v>1888</v>
      </c>
      <c r="AY183" t="s">
        <v>67</v>
      </c>
      <c r="BB183">
        <v>0</v>
      </c>
      <c r="BC183">
        <v>7387.28515625</v>
      </c>
      <c r="BD183">
        <v>359.69932701951001</v>
      </c>
      <c r="BE183">
        <v>0.16958938605350701</v>
      </c>
    </row>
    <row r="184" spans="1:57" x14ac:dyDescent="0.3">
      <c r="A184">
        <v>176</v>
      </c>
      <c r="B184" t="s">
        <v>1894</v>
      </c>
      <c r="C184" t="s">
        <v>1895</v>
      </c>
      <c r="E184" t="s">
        <v>1896</v>
      </c>
      <c r="F184" t="s">
        <v>1897</v>
      </c>
      <c r="G184" t="s">
        <v>1896</v>
      </c>
      <c r="H184" t="s">
        <v>1898</v>
      </c>
      <c r="J184" t="s">
        <v>83</v>
      </c>
      <c r="K184" t="s">
        <v>1899</v>
      </c>
      <c r="L184" t="s">
        <v>67</v>
      </c>
      <c r="M184" t="s">
        <v>68</v>
      </c>
      <c r="N184" t="s">
        <v>1900</v>
      </c>
      <c r="O184" t="s">
        <v>1901</v>
      </c>
      <c r="Q184" t="s">
        <v>1902</v>
      </c>
      <c r="R184" t="s">
        <v>1903</v>
      </c>
      <c r="S184" t="s">
        <v>1899</v>
      </c>
      <c r="U184" t="s">
        <v>139</v>
      </c>
      <c r="V184">
        <v>0</v>
      </c>
      <c r="W184">
        <v>0</v>
      </c>
      <c r="X184">
        <v>0</v>
      </c>
      <c r="Y184">
        <v>53220</v>
      </c>
      <c r="Z184">
        <v>29311</v>
      </c>
      <c r="AA184" t="s">
        <v>68</v>
      </c>
      <c r="AB184" t="s">
        <v>73</v>
      </c>
      <c r="AC184" t="s">
        <v>74</v>
      </c>
      <c r="AD184" t="s">
        <v>1902</v>
      </c>
      <c r="AF184">
        <v>53220</v>
      </c>
      <c r="AG184">
        <v>2600</v>
      </c>
      <c r="AH184">
        <v>0</v>
      </c>
      <c r="AI184">
        <v>50620</v>
      </c>
      <c r="AJ184">
        <v>1</v>
      </c>
      <c r="AK184" t="s">
        <v>1388</v>
      </c>
      <c r="AM184" t="s">
        <v>1901</v>
      </c>
      <c r="AQ184" t="s">
        <v>76</v>
      </c>
      <c r="AR184" t="s">
        <v>68</v>
      </c>
      <c r="AS184" t="s">
        <v>68</v>
      </c>
      <c r="AT184" t="s">
        <v>68</v>
      </c>
      <c r="AU184" t="s">
        <v>1898</v>
      </c>
      <c r="AV184" t="s">
        <v>1903</v>
      </c>
      <c r="AW184" t="s">
        <v>1899</v>
      </c>
      <c r="AY184" t="s">
        <v>67</v>
      </c>
      <c r="BB184">
        <v>0</v>
      </c>
      <c r="BC184">
        <v>3960.880859375</v>
      </c>
      <c r="BD184">
        <v>251.74737859338299</v>
      </c>
      <c r="BE184">
        <v>9.0929657361477206E-2</v>
      </c>
    </row>
    <row r="185" spans="1:57" x14ac:dyDescent="0.3">
      <c r="A185">
        <v>177</v>
      </c>
      <c r="B185" t="s">
        <v>1904</v>
      </c>
      <c r="C185" t="s">
        <v>1905</v>
      </c>
      <c r="E185" t="s">
        <v>1906</v>
      </c>
      <c r="F185" t="s">
        <v>1907</v>
      </c>
      <c r="G185" t="s">
        <v>1906</v>
      </c>
      <c r="H185" t="s">
        <v>1908</v>
      </c>
      <c r="J185" t="s">
        <v>83</v>
      </c>
      <c r="K185" t="s">
        <v>1909</v>
      </c>
      <c r="L185" t="s">
        <v>67</v>
      </c>
      <c r="M185" t="s">
        <v>68</v>
      </c>
      <c r="N185" t="s">
        <v>1910</v>
      </c>
      <c r="O185" t="s">
        <v>1911</v>
      </c>
      <c r="Q185" t="s">
        <v>1912</v>
      </c>
      <c r="R185" t="s">
        <v>1913</v>
      </c>
      <c r="S185" t="s">
        <v>1914</v>
      </c>
      <c r="U185" t="s">
        <v>1915</v>
      </c>
      <c r="V185">
        <v>0</v>
      </c>
      <c r="W185">
        <v>0</v>
      </c>
      <c r="X185">
        <v>0</v>
      </c>
      <c r="Y185">
        <v>44060</v>
      </c>
      <c r="Z185">
        <v>24266</v>
      </c>
      <c r="AA185" t="s">
        <v>68</v>
      </c>
      <c r="AB185" t="s">
        <v>73</v>
      </c>
      <c r="AC185" t="s">
        <v>74</v>
      </c>
      <c r="AD185" t="s">
        <v>1912</v>
      </c>
      <c r="AF185">
        <v>44060</v>
      </c>
      <c r="AG185">
        <v>6990</v>
      </c>
      <c r="AH185">
        <v>0</v>
      </c>
      <c r="AI185">
        <v>37070</v>
      </c>
      <c r="AJ185">
        <v>1</v>
      </c>
      <c r="AL185" t="s">
        <v>1546</v>
      </c>
      <c r="AM185" t="s">
        <v>1911</v>
      </c>
      <c r="AQ185" t="s">
        <v>68</v>
      </c>
      <c r="AR185" t="s">
        <v>68</v>
      </c>
      <c r="AS185" t="s">
        <v>68</v>
      </c>
      <c r="AT185" t="s">
        <v>68</v>
      </c>
      <c r="AU185" t="s">
        <v>1908</v>
      </c>
      <c r="AV185" t="s">
        <v>1916</v>
      </c>
      <c r="AW185" t="s">
        <v>1917</v>
      </c>
      <c r="AY185" t="s">
        <v>67</v>
      </c>
      <c r="BB185">
        <v>0</v>
      </c>
      <c r="BC185">
        <v>9859.134765625</v>
      </c>
      <c r="BD185">
        <v>466.59464518107598</v>
      </c>
      <c r="BE185">
        <v>0.22633548747547</v>
      </c>
    </row>
    <row r="186" spans="1:57" x14ac:dyDescent="0.3">
      <c r="A186">
        <v>178</v>
      </c>
      <c r="B186" t="s">
        <v>1918</v>
      </c>
      <c r="C186" t="s">
        <v>1919</v>
      </c>
      <c r="E186" t="s">
        <v>1920</v>
      </c>
      <c r="F186" t="s">
        <v>1921</v>
      </c>
      <c r="G186" t="s">
        <v>1920</v>
      </c>
      <c r="H186" t="s">
        <v>1922</v>
      </c>
      <c r="J186" t="s">
        <v>83</v>
      </c>
      <c r="K186" t="s">
        <v>1923</v>
      </c>
      <c r="L186" t="s">
        <v>67</v>
      </c>
      <c r="M186" t="s">
        <v>68</v>
      </c>
      <c r="N186" t="s">
        <v>1924</v>
      </c>
      <c r="O186" t="s">
        <v>1925</v>
      </c>
      <c r="P186" t="s">
        <v>1926</v>
      </c>
      <c r="Q186" t="s">
        <v>1927</v>
      </c>
      <c r="R186" t="s">
        <v>1361</v>
      </c>
      <c r="S186" t="s">
        <v>1362</v>
      </c>
      <c r="U186" t="s">
        <v>139</v>
      </c>
      <c r="V186">
        <v>0</v>
      </c>
      <c r="W186">
        <v>0</v>
      </c>
      <c r="X186">
        <v>0</v>
      </c>
      <c r="Y186">
        <v>42390</v>
      </c>
      <c r="Z186">
        <v>23346</v>
      </c>
      <c r="AA186" t="s">
        <v>68</v>
      </c>
      <c r="AB186" t="s">
        <v>73</v>
      </c>
      <c r="AC186" t="s">
        <v>74</v>
      </c>
      <c r="AD186" t="s">
        <v>1927</v>
      </c>
      <c r="AE186" t="s">
        <v>1927</v>
      </c>
      <c r="AF186">
        <v>42390</v>
      </c>
      <c r="AG186">
        <v>7160</v>
      </c>
      <c r="AH186">
        <v>0</v>
      </c>
      <c r="AI186">
        <v>35230</v>
      </c>
      <c r="AJ186">
        <v>1</v>
      </c>
      <c r="AL186" t="s">
        <v>1928</v>
      </c>
      <c r="AM186" t="s">
        <v>1929</v>
      </c>
      <c r="AN186" t="s">
        <v>1930</v>
      </c>
      <c r="AQ186" t="s">
        <v>68</v>
      </c>
      <c r="AR186" t="s">
        <v>68</v>
      </c>
      <c r="AS186" t="s">
        <v>68</v>
      </c>
      <c r="AT186" t="s">
        <v>68</v>
      </c>
      <c r="AU186" t="s">
        <v>1922</v>
      </c>
      <c r="AV186" t="s">
        <v>1363</v>
      </c>
      <c r="AW186" t="s">
        <v>1364</v>
      </c>
      <c r="AY186" t="s">
        <v>67</v>
      </c>
      <c r="BB186">
        <v>0</v>
      </c>
      <c r="BC186">
        <v>10737.8359375</v>
      </c>
      <c r="BD186">
        <v>477.76752490418102</v>
      </c>
      <c r="BE186">
        <v>0.24650776343307801</v>
      </c>
    </row>
    <row r="187" spans="1:57" x14ac:dyDescent="0.3">
      <c r="A187">
        <v>179</v>
      </c>
      <c r="B187" t="s">
        <v>1931</v>
      </c>
      <c r="C187" t="s">
        <v>1932</v>
      </c>
      <c r="E187" t="s">
        <v>1933</v>
      </c>
      <c r="F187" t="s">
        <v>1934</v>
      </c>
      <c r="G187" t="s">
        <v>1933</v>
      </c>
      <c r="H187" t="s">
        <v>1935</v>
      </c>
      <c r="J187" t="s">
        <v>83</v>
      </c>
      <c r="K187" t="s">
        <v>1936</v>
      </c>
      <c r="L187" t="s">
        <v>67</v>
      </c>
      <c r="M187" t="s">
        <v>68</v>
      </c>
      <c r="N187" t="s">
        <v>1937</v>
      </c>
      <c r="O187" t="s">
        <v>1938</v>
      </c>
      <c r="Q187" t="s">
        <v>1939</v>
      </c>
      <c r="R187" t="s">
        <v>1940</v>
      </c>
      <c r="S187" t="s">
        <v>1936</v>
      </c>
      <c r="U187" t="s">
        <v>139</v>
      </c>
      <c r="V187">
        <v>0</v>
      </c>
      <c r="W187">
        <v>0</v>
      </c>
      <c r="X187">
        <v>0</v>
      </c>
      <c r="Y187">
        <v>84820</v>
      </c>
      <c r="Z187">
        <v>46714</v>
      </c>
      <c r="AA187" t="s">
        <v>68</v>
      </c>
      <c r="AB187" t="s">
        <v>73</v>
      </c>
      <c r="AC187" t="s">
        <v>74</v>
      </c>
      <c r="AD187" t="s">
        <v>1939</v>
      </c>
      <c r="AF187">
        <v>84820</v>
      </c>
      <c r="AG187">
        <v>7120</v>
      </c>
      <c r="AH187">
        <v>0</v>
      </c>
      <c r="AI187">
        <v>77700</v>
      </c>
      <c r="AJ187">
        <v>1</v>
      </c>
      <c r="AL187" t="s">
        <v>1928</v>
      </c>
      <c r="AM187" t="s">
        <v>1941</v>
      </c>
      <c r="AN187" t="s">
        <v>1942</v>
      </c>
      <c r="AQ187" t="s">
        <v>76</v>
      </c>
      <c r="AR187" t="s">
        <v>68</v>
      </c>
      <c r="AS187" t="s">
        <v>68</v>
      </c>
      <c r="AT187" t="s">
        <v>68</v>
      </c>
      <c r="AU187" t="s">
        <v>1935</v>
      </c>
      <c r="AV187" t="s">
        <v>1940</v>
      </c>
      <c r="AW187" t="s">
        <v>1936</v>
      </c>
      <c r="AY187" t="s">
        <v>67</v>
      </c>
      <c r="BB187">
        <v>0</v>
      </c>
      <c r="BC187">
        <v>10678.11328125</v>
      </c>
      <c r="BD187">
        <v>475.751627783233</v>
      </c>
      <c r="BE187">
        <v>0.245136795596815</v>
      </c>
    </row>
    <row r="188" spans="1:57" x14ac:dyDescent="0.3">
      <c r="A188">
        <v>180</v>
      </c>
      <c r="B188" t="s">
        <v>1943</v>
      </c>
      <c r="C188" t="s">
        <v>1944</v>
      </c>
      <c r="E188" t="s">
        <v>1945</v>
      </c>
      <c r="F188" t="s">
        <v>1946</v>
      </c>
      <c r="G188" t="s">
        <v>1945</v>
      </c>
      <c r="H188" t="s">
        <v>1947</v>
      </c>
      <c r="J188" t="s">
        <v>83</v>
      </c>
      <c r="K188" t="s">
        <v>1948</v>
      </c>
      <c r="L188" t="s">
        <v>67</v>
      </c>
      <c r="M188" t="s">
        <v>68</v>
      </c>
      <c r="N188" t="s">
        <v>1949</v>
      </c>
      <c r="O188" t="s">
        <v>1950</v>
      </c>
      <c r="Q188" t="s">
        <v>1951</v>
      </c>
      <c r="R188" t="s">
        <v>1952</v>
      </c>
      <c r="S188" t="s">
        <v>1953</v>
      </c>
      <c r="U188" t="s">
        <v>139</v>
      </c>
      <c r="V188">
        <v>0</v>
      </c>
      <c r="W188">
        <v>0</v>
      </c>
      <c r="X188">
        <v>0</v>
      </c>
      <c r="Y188">
        <v>37470</v>
      </c>
      <c r="Z188">
        <v>20636</v>
      </c>
      <c r="AA188" t="s">
        <v>68</v>
      </c>
      <c r="AB188" t="s">
        <v>73</v>
      </c>
      <c r="AC188" t="s">
        <v>74</v>
      </c>
      <c r="AD188" t="s">
        <v>1951</v>
      </c>
      <c r="AF188">
        <v>37470</v>
      </c>
      <c r="AG188">
        <v>2310</v>
      </c>
      <c r="AH188">
        <v>0</v>
      </c>
      <c r="AI188">
        <v>35160</v>
      </c>
      <c r="AJ188">
        <v>1</v>
      </c>
      <c r="AL188" t="s">
        <v>1954</v>
      </c>
      <c r="AM188" t="s">
        <v>1955</v>
      </c>
      <c r="AN188" t="s">
        <v>1956</v>
      </c>
      <c r="AQ188" t="s">
        <v>68</v>
      </c>
      <c r="AR188" t="s">
        <v>68</v>
      </c>
      <c r="AS188" t="s">
        <v>68</v>
      </c>
      <c r="AT188" t="s">
        <v>68</v>
      </c>
      <c r="AU188" t="s">
        <v>1947</v>
      </c>
      <c r="AV188" t="s">
        <v>1952</v>
      </c>
      <c r="AW188" t="s">
        <v>1957</v>
      </c>
      <c r="AY188" t="s">
        <v>67</v>
      </c>
      <c r="BB188">
        <v>0</v>
      </c>
      <c r="BC188">
        <v>3191.783203125</v>
      </c>
      <c r="BD188">
        <v>226.06862448724999</v>
      </c>
      <c r="BE188">
        <v>7.3273574190298299E-2</v>
      </c>
    </row>
    <row r="189" spans="1:57" x14ac:dyDescent="0.3">
      <c r="A189">
        <v>181</v>
      </c>
      <c r="B189" t="s">
        <v>1958</v>
      </c>
      <c r="C189" t="s">
        <v>1959</v>
      </c>
      <c r="E189" t="s">
        <v>1960</v>
      </c>
      <c r="F189" t="s">
        <v>1961</v>
      </c>
      <c r="G189" t="s">
        <v>1960</v>
      </c>
      <c r="H189" t="s">
        <v>1962</v>
      </c>
      <c r="J189" t="s">
        <v>83</v>
      </c>
      <c r="K189" t="s">
        <v>1963</v>
      </c>
      <c r="L189" t="s">
        <v>67</v>
      </c>
      <c r="M189" t="s">
        <v>68</v>
      </c>
      <c r="N189" t="s">
        <v>1964</v>
      </c>
      <c r="O189" t="s">
        <v>433</v>
      </c>
      <c r="P189" t="s">
        <v>1965</v>
      </c>
      <c r="Q189" t="s">
        <v>1966</v>
      </c>
      <c r="R189" t="s">
        <v>1967</v>
      </c>
      <c r="S189" t="s">
        <v>1963</v>
      </c>
      <c r="U189" t="s">
        <v>139</v>
      </c>
      <c r="V189">
        <v>0</v>
      </c>
      <c r="W189">
        <v>0</v>
      </c>
      <c r="X189">
        <v>0</v>
      </c>
      <c r="Y189">
        <v>35820</v>
      </c>
      <c r="Z189">
        <v>19728</v>
      </c>
      <c r="AA189" t="s">
        <v>68</v>
      </c>
      <c r="AB189" t="s">
        <v>73</v>
      </c>
      <c r="AC189" t="s">
        <v>74</v>
      </c>
      <c r="AD189" t="s">
        <v>1966</v>
      </c>
      <c r="AE189" t="s">
        <v>1966</v>
      </c>
      <c r="AF189">
        <v>35820</v>
      </c>
      <c r="AG189">
        <v>3780</v>
      </c>
      <c r="AH189">
        <v>0</v>
      </c>
      <c r="AI189">
        <v>32040</v>
      </c>
      <c r="AJ189">
        <v>1</v>
      </c>
      <c r="AL189" t="s">
        <v>1954</v>
      </c>
      <c r="AM189" t="s">
        <v>436</v>
      </c>
      <c r="AQ189" t="s">
        <v>68</v>
      </c>
      <c r="AR189" t="s">
        <v>68</v>
      </c>
      <c r="AS189" t="s">
        <v>68</v>
      </c>
      <c r="AT189" t="s">
        <v>68</v>
      </c>
      <c r="AU189" t="s">
        <v>1962</v>
      </c>
      <c r="AV189" t="s">
        <v>1967</v>
      </c>
      <c r="AW189" t="s">
        <v>1963</v>
      </c>
      <c r="AY189" t="s">
        <v>67</v>
      </c>
      <c r="BB189">
        <v>0</v>
      </c>
      <c r="BC189">
        <v>5425.892578125</v>
      </c>
      <c r="BD189">
        <v>300.63294373195799</v>
      </c>
      <c r="BE189">
        <v>0.12456187705934001</v>
      </c>
    </row>
    <row r="190" spans="1:57" x14ac:dyDescent="0.3">
      <c r="A190">
        <v>182</v>
      </c>
      <c r="B190" t="s">
        <v>1968</v>
      </c>
      <c r="C190" t="s">
        <v>1969</v>
      </c>
      <c r="E190" t="s">
        <v>1970</v>
      </c>
      <c r="F190" t="s">
        <v>1971</v>
      </c>
      <c r="G190" t="s">
        <v>1970</v>
      </c>
      <c r="H190" t="s">
        <v>1972</v>
      </c>
      <c r="J190" t="s">
        <v>83</v>
      </c>
      <c r="K190" t="s">
        <v>1973</v>
      </c>
      <c r="L190" t="s">
        <v>67</v>
      </c>
      <c r="M190" t="s">
        <v>68</v>
      </c>
      <c r="N190" t="s">
        <v>1974</v>
      </c>
      <c r="O190" t="s">
        <v>1975</v>
      </c>
      <c r="Q190" t="s">
        <v>1976</v>
      </c>
      <c r="R190" t="s">
        <v>1403</v>
      </c>
      <c r="S190" t="s">
        <v>1401</v>
      </c>
      <c r="U190" t="s">
        <v>139</v>
      </c>
      <c r="V190">
        <v>0</v>
      </c>
      <c r="W190">
        <v>0</v>
      </c>
      <c r="X190">
        <v>0</v>
      </c>
      <c r="Y190">
        <v>31300</v>
      </c>
      <c r="Z190">
        <v>17238</v>
      </c>
      <c r="AA190" t="s">
        <v>68</v>
      </c>
      <c r="AB190" t="s">
        <v>73</v>
      </c>
      <c r="AC190" t="s">
        <v>74</v>
      </c>
      <c r="AD190" t="s">
        <v>1976</v>
      </c>
      <c r="AF190">
        <v>31300</v>
      </c>
      <c r="AG190">
        <v>3780</v>
      </c>
      <c r="AH190">
        <v>0</v>
      </c>
      <c r="AI190">
        <v>27520</v>
      </c>
      <c r="AJ190">
        <v>1</v>
      </c>
      <c r="AL190" t="s">
        <v>1954</v>
      </c>
      <c r="AM190" t="s">
        <v>1403</v>
      </c>
      <c r="AN190" t="s">
        <v>1402</v>
      </c>
      <c r="AQ190" t="s">
        <v>68</v>
      </c>
      <c r="AR190" t="s">
        <v>68</v>
      </c>
      <c r="AS190" t="s">
        <v>68</v>
      </c>
      <c r="AT190" t="s">
        <v>68</v>
      </c>
      <c r="AU190" t="s">
        <v>1972</v>
      </c>
      <c r="AV190" t="s">
        <v>1977</v>
      </c>
      <c r="AW190" t="s">
        <v>1401</v>
      </c>
      <c r="AY190" t="s">
        <v>67</v>
      </c>
      <c r="BB190">
        <v>0</v>
      </c>
      <c r="BC190">
        <v>5435.056640625</v>
      </c>
      <c r="BD190">
        <v>300.83329534836503</v>
      </c>
      <c r="BE190">
        <v>0.124772262658226</v>
      </c>
    </row>
    <row r="191" spans="1:57" x14ac:dyDescent="0.3">
      <c r="A191">
        <v>183</v>
      </c>
      <c r="B191" t="s">
        <v>1978</v>
      </c>
      <c r="C191" t="s">
        <v>1979</v>
      </c>
      <c r="E191" t="s">
        <v>1980</v>
      </c>
      <c r="F191" t="s">
        <v>1981</v>
      </c>
      <c r="G191" t="s">
        <v>1980</v>
      </c>
      <c r="H191" t="s">
        <v>1982</v>
      </c>
      <c r="J191" t="s">
        <v>83</v>
      </c>
      <c r="K191" t="s">
        <v>1983</v>
      </c>
      <c r="L191" t="s">
        <v>67</v>
      </c>
      <c r="M191" t="s">
        <v>68</v>
      </c>
      <c r="N191" t="s">
        <v>1984</v>
      </c>
      <c r="O191" t="s">
        <v>1985</v>
      </c>
      <c r="Q191" t="s">
        <v>1986</v>
      </c>
      <c r="R191" t="s">
        <v>1987</v>
      </c>
      <c r="S191" t="s">
        <v>1983</v>
      </c>
      <c r="U191" t="s">
        <v>139</v>
      </c>
      <c r="V191">
        <v>0</v>
      </c>
      <c r="W191">
        <v>0</v>
      </c>
      <c r="X191">
        <v>0</v>
      </c>
      <c r="Y191">
        <v>66760</v>
      </c>
      <c r="Z191">
        <v>36768</v>
      </c>
      <c r="AA191" t="s">
        <v>68</v>
      </c>
      <c r="AB191" t="s">
        <v>73</v>
      </c>
      <c r="AC191" t="s">
        <v>74</v>
      </c>
      <c r="AD191" t="s">
        <v>1986</v>
      </c>
      <c r="AF191">
        <v>66760</v>
      </c>
      <c r="AG191">
        <v>5670</v>
      </c>
      <c r="AH191">
        <v>0</v>
      </c>
      <c r="AI191">
        <v>61090</v>
      </c>
      <c r="AJ191">
        <v>1</v>
      </c>
      <c r="AL191" t="s">
        <v>1928</v>
      </c>
      <c r="AM191" t="s">
        <v>1985</v>
      </c>
      <c r="AQ191" t="s">
        <v>68</v>
      </c>
      <c r="AR191" t="s">
        <v>68</v>
      </c>
      <c r="AS191" t="s">
        <v>68</v>
      </c>
      <c r="AT191" t="s">
        <v>68</v>
      </c>
      <c r="AU191" t="s">
        <v>1982</v>
      </c>
      <c r="AV191" t="s">
        <v>1987</v>
      </c>
      <c r="AW191" t="s">
        <v>1983</v>
      </c>
      <c r="AY191" t="s">
        <v>67</v>
      </c>
      <c r="BB191">
        <v>0</v>
      </c>
      <c r="BC191">
        <v>8033.083984375</v>
      </c>
      <c r="BD191">
        <v>387.66613478407498</v>
      </c>
      <c r="BE191">
        <v>0.18441499265778999</v>
      </c>
    </row>
    <row r="192" spans="1:57" x14ac:dyDescent="0.3">
      <c r="A192">
        <v>184</v>
      </c>
      <c r="B192" t="s">
        <v>1988</v>
      </c>
      <c r="C192" t="s">
        <v>1989</v>
      </c>
      <c r="E192" t="s">
        <v>1990</v>
      </c>
      <c r="F192" t="s">
        <v>1991</v>
      </c>
      <c r="G192" t="s">
        <v>1990</v>
      </c>
      <c r="H192" t="s">
        <v>1992</v>
      </c>
      <c r="J192" t="s">
        <v>83</v>
      </c>
      <c r="K192" t="s">
        <v>1993</v>
      </c>
      <c r="L192" t="s">
        <v>67</v>
      </c>
      <c r="M192" t="s">
        <v>68</v>
      </c>
      <c r="N192" t="s">
        <v>1994</v>
      </c>
      <c r="O192" t="s">
        <v>1995</v>
      </c>
      <c r="P192" t="s">
        <v>1996</v>
      </c>
      <c r="Q192" t="s">
        <v>1997</v>
      </c>
      <c r="R192" t="s">
        <v>1998</v>
      </c>
      <c r="S192" t="s">
        <v>1993</v>
      </c>
      <c r="U192" t="s">
        <v>139</v>
      </c>
      <c r="V192">
        <v>0</v>
      </c>
      <c r="W192">
        <v>0</v>
      </c>
      <c r="X192">
        <v>0</v>
      </c>
      <c r="Y192">
        <v>23140</v>
      </c>
      <c r="Z192">
        <v>12744</v>
      </c>
      <c r="AA192" t="s">
        <v>68</v>
      </c>
      <c r="AB192" t="s">
        <v>73</v>
      </c>
      <c r="AC192" t="s">
        <v>74</v>
      </c>
      <c r="AD192" t="s">
        <v>1997</v>
      </c>
      <c r="AE192" t="s">
        <v>1999</v>
      </c>
      <c r="AF192">
        <v>23140</v>
      </c>
      <c r="AG192">
        <v>3650</v>
      </c>
      <c r="AH192">
        <v>0</v>
      </c>
      <c r="AI192">
        <v>19490</v>
      </c>
      <c r="AJ192">
        <v>1</v>
      </c>
      <c r="AL192" t="s">
        <v>1928</v>
      </c>
      <c r="AM192" t="s">
        <v>2000</v>
      </c>
      <c r="AQ192" t="s">
        <v>68</v>
      </c>
      <c r="AR192" t="s">
        <v>68</v>
      </c>
      <c r="AS192" t="s">
        <v>68</v>
      </c>
      <c r="AT192" t="s">
        <v>68</v>
      </c>
      <c r="AU192" t="s">
        <v>1992</v>
      </c>
      <c r="AV192" t="s">
        <v>1998</v>
      </c>
      <c r="AW192" t="s">
        <v>1993</v>
      </c>
      <c r="AY192" t="s">
        <v>67</v>
      </c>
      <c r="BB192">
        <v>0</v>
      </c>
      <c r="BC192">
        <v>5244.482421875</v>
      </c>
      <c r="BD192">
        <v>294.83053093411598</v>
      </c>
      <c r="BE192">
        <v>0.120397257353679</v>
      </c>
    </row>
    <row r="193" spans="1:57" x14ac:dyDescent="0.3">
      <c r="A193">
        <v>185</v>
      </c>
      <c r="B193" t="s">
        <v>2001</v>
      </c>
      <c r="C193" t="s">
        <v>2002</v>
      </c>
      <c r="E193" t="s">
        <v>2003</v>
      </c>
      <c r="F193" t="s">
        <v>2004</v>
      </c>
      <c r="G193" t="s">
        <v>2003</v>
      </c>
      <c r="H193" t="s">
        <v>2005</v>
      </c>
      <c r="J193" t="s">
        <v>83</v>
      </c>
      <c r="K193" t="s">
        <v>2006</v>
      </c>
      <c r="L193" t="s">
        <v>67</v>
      </c>
      <c r="M193" t="s">
        <v>68</v>
      </c>
      <c r="N193" t="s">
        <v>2007</v>
      </c>
      <c r="O193" t="s">
        <v>2008</v>
      </c>
      <c r="Q193" t="s">
        <v>2009</v>
      </c>
      <c r="R193" t="s">
        <v>2010</v>
      </c>
      <c r="S193" t="s">
        <v>2011</v>
      </c>
      <c r="U193" t="s">
        <v>139</v>
      </c>
      <c r="V193">
        <v>0</v>
      </c>
      <c r="W193">
        <v>0</v>
      </c>
      <c r="X193">
        <v>0</v>
      </c>
      <c r="Y193">
        <v>46290</v>
      </c>
      <c r="Z193">
        <v>25494</v>
      </c>
      <c r="AA193" t="s">
        <v>68</v>
      </c>
      <c r="AB193" t="s">
        <v>73</v>
      </c>
      <c r="AC193" t="s">
        <v>74</v>
      </c>
      <c r="AD193" t="s">
        <v>2009</v>
      </c>
      <c r="AF193">
        <v>46290</v>
      </c>
      <c r="AG193">
        <v>2150</v>
      </c>
      <c r="AH193">
        <v>0</v>
      </c>
      <c r="AI193">
        <v>44140</v>
      </c>
      <c r="AJ193">
        <v>1</v>
      </c>
      <c r="AL193" t="s">
        <v>1954</v>
      </c>
      <c r="AM193" t="s">
        <v>2012</v>
      </c>
      <c r="AN193" t="s">
        <v>2010</v>
      </c>
      <c r="AQ193" t="s">
        <v>68</v>
      </c>
      <c r="AR193" t="s">
        <v>68</v>
      </c>
      <c r="AS193" t="s">
        <v>68</v>
      </c>
      <c r="AT193" t="s">
        <v>68</v>
      </c>
      <c r="AU193" t="s">
        <v>2005</v>
      </c>
      <c r="AV193" t="s">
        <v>2013</v>
      </c>
      <c r="AW193" t="s">
        <v>2011</v>
      </c>
      <c r="AY193" t="s">
        <v>67</v>
      </c>
      <c r="BB193">
        <v>0</v>
      </c>
      <c r="BC193">
        <v>3075.712890625</v>
      </c>
      <c r="BD193">
        <v>222.06965689019401</v>
      </c>
      <c r="BE193">
        <v>7.0608906760162696E-2</v>
      </c>
    </row>
    <row r="194" spans="1:57" x14ac:dyDescent="0.3">
      <c r="A194">
        <v>186</v>
      </c>
      <c r="B194" t="s">
        <v>2014</v>
      </c>
      <c r="C194" t="s">
        <v>2015</v>
      </c>
      <c r="E194" t="s">
        <v>2016</v>
      </c>
      <c r="F194" t="s">
        <v>2017</v>
      </c>
      <c r="G194" t="s">
        <v>2016</v>
      </c>
      <c r="H194" t="s">
        <v>2018</v>
      </c>
      <c r="J194" t="s">
        <v>83</v>
      </c>
      <c r="K194" t="s">
        <v>2019</v>
      </c>
      <c r="L194" t="s">
        <v>67</v>
      </c>
      <c r="M194" t="s">
        <v>68</v>
      </c>
      <c r="N194" t="s">
        <v>2020</v>
      </c>
      <c r="O194" t="s">
        <v>2021</v>
      </c>
      <c r="Q194" t="s">
        <v>2022</v>
      </c>
      <c r="R194" t="s">
        <v>2023</v>
      </c>
      <c r="S194" t="s">
        <v>2019</v>
      </c>
      <c r="U194" t="s">
        <v>139</v>
      </c>
      <c r="V194">
        <v>0</v>
      </c>
      <c r="W194">
        <v>0</v>
      </c>
      <c r="X194">
        <v>0</v>
      </c>
      <c r="Y194">
        <v>58170</v>
      </c>
      <c r="Z194">
        <v>32036</v>
      </c>
      <c r="AA194" t="s">
        <v>68</v>
      </c>
      <c r="AB194" t="s">
        <v>73</v>
      </c>
      <c r="AC194" t="s">
        <v>74</v>
      </c>
      <c r="AD194" t="s">
        <v>2022</v>
      </c>
      <c r="AF194">
        <v>58170</v>
      </c>
      <c r="AG194">
        <v>7160</v>
      </c>
      <c r="AH194">
        <v>0</v>
      </c>
      <c r="AI194">
        <v>51010</v>
      </c>
      <c r="AJ194">
        <v>1</v>
      </c>
      <c r="AL194" t="s">
        <v>1954</v>
      </c>
      <c r="AM194" t="s">
        <v>2023</v>
      </c>
      <c r="AN194" t="s">
        <v>2024</v>
      </c>
      <c r="AQ194" t="s">
        <v>76</v>
      </c>
      <c r="AR194" t="s">
        <v>68</v>
      </c>
      <c r="AS194" t="s">
        <v>68</v>
      </c>
      <c r="AT194" t="s">
        <v>68</v>
      </c>
      <c r="AU194" t="s">
        <v>2018</v>
      </c>
      <c r="AV194" t="s">
        <v>2025</v>
      </c>
      <c r="AW194" t="s">
        <v>2019</v>
      </c>
      <c r="AY194" t="s">
        <v>67</v>
      </c>
      <c r="BB194">
        <v>0</v>
      </c>
      <c r="BC194">
        <v>10859.4765625</v>
      </c>
      <c r="BD194">
        <v>480.85648232448898</v>
      </c>
      <c r="BE194">
        <v>0.24930026847939099</v>
      </c>
    </row>
    <row r="195" spans="1:57" x14ac:dyDescent="0.3">
      <c r="A195">
        <v>187</v>
      </c>
      <c r="B195" t="s">
        <v>2026</v>
      </c>
      <c r="C195" t="s">
        <v>2027</v>
      </c>
      <c r="E195" t="s">
        <v>2028</v>
      </c>
      <c r="F195" t="s">
        <v>2029</v>
      </c>
      <c r="G195" t="s">
        <v>2028</v>
      </c>
      <c r="H195" t="s">
        <v>2030</v>
      </c>
      <c r="J195" t="s">
        <v>83</v>
      </c>
      <c r="K195" t="s">
        <v>2031</v>
      </c>
      <c r="L195" t="s">
        <v>67</v>
      </c>
      <c r="M195" t="s">
        <v>68</v>
      </c>
      <c r="N195" t="s">
        <v>2032</v>
      </c>
      <c r="O195" t="s">
        <v>2033</v>
      </c>
      <c r="Q195" t="s">
        <v>2034</v>
      </c>
      <c r="R195" t="s">
        <v>2035</v>
      </c>
      <c r="S195" t="s">
        <v>2031</v>
      </c>
      <c r="U195" t="s">
        <v>139</v>
      </c>
      <c r="V195">
        <v>0</v>
      </c>
      <c r="W195">
        <v>0</v>
      </c>
      <c r="X195">
        <v>0</v>
      </c>
      <c r="Y195">
        <v>48150</v>
      </c>
      <c r="Z195">
        <v>26518</v>
      </c>
      <c r="AA195" t="s">
        <v>68</v>
      </c>
      <c r="AB195" t="s">
        <v>73</v>
      </c>
      <c r="AC195" t="s">
        <v>74</v>
      </c>
      <c r="AD195" t="s">
        <v>2034</v>
      </c>
      <c r="AF195">
        <v>48150</v>
      </c>
      <c r="AG195">
        <v>3780</v>
      </c>
      <c r="AH195">
        <v>0</v>
      </c>
      <c r="AI195">
        <v>44370</v>
      </c>
      <c r="AJ195">
        <v>1</v>
      </c>
      <c r="AL195" t="s">
        <v>1928</v>
      </c>
      <c r="AM195" t="s">
        <v>2036</v>
      </c>
      <c r="AN195" t="s">
        <v>2035</v>
      </c>
      <c r="AQ195" t="s">
        <v>76</v>
      </c>
      <c r="AR195" t="s">
        <v>68</v>
      </c>
      <c r="AS195" t="s">
        <v>68</v>
      </c>
      <c r="AT195" t="s">
        <v>68</v>
      </c>
      <c r="AU195" t="s">
        <v>2030</v>
      </c>
      <c r="AV195" t="s">
        <v>2037</v>
      </c>
      <c r="AW195" t="s">
        <v>2031</v>
      </c>
      <c r="AY195" t="s">
        <v>67</v>
      </c>
      <c r="BB195">
        <v>0</v>
      </c>
      <c r="BC195">
        <v>5328.85546875</v>
      </c>
      <c r="BD195">
        <v>297.57488941118902</v>
      </c>
      <c r="BE195">
        <v>0.122334206464337</v>
      </c>
    </row>
    <row r="196" spans="1:57" x14ac:dyDescent="0.3">
      <c r="A196">
        <v>188</v>
      </c>
      <c r="B196" t="s">
        <v>2038</v>
      </c>
      <c r="C196" t="s">
        <v>2039</v>
      </c>
      <c r="E196" t="s">
        <v>2040</v>
      </c>
      <c r="F196" t="s">
        <v>2041</v>
      </c>
      <c r="G196" t="s">
        <v>2040</v>
      </c>
      <c r="H196" t="s">
        <v>2042</v>
      </c>
      <c r="J196" t="s">
        <v>83</v>
      </c>
      <c r="K196" t="s">
        <v>2043</v>
      </c>
      <c r="L196" t="s">
        <v>67</v>
      </c>
      <c r="M196" t="s">
        <v>68</v>
      </c>
      <c r="N196" t="s">
        <v>2044</v>
      </c>
      <c r="O196" t="s">
        <v>2045</v>
      </c>
      <c r="Q196" t="s">
        <v>2046</v>
      </c>
      <c r="R196" t="s">
        <v>2045</v>
      </c>
      <c r="S196" t="s">
        <v>2043</v>
      </c>
      <c r="U196" t="s">
        <v>139</v>
      </c>
      <c r="V196">
        <v>0</v>
      </c>
      <c r="W196">
        <v>0</v>
      </c>
      <c r="X196">
        <v>0</v>
      </c>
      <c r="Y196">
        <v>26500</v>
      </c>
      <c r="Z196">
        <v>14595</v>
      </c>
      <c r="AA196" t="s">
        <v>68</v>
      </c>
      <c r="AB196" t="s">
        <v>73</v>
      </c>
      <c r="AC196" t="s">
        <v>74</v>
      </c>
      <c r="AD196" t="s">
        <v>2046</v>
      </c>
      <c r="AF196">
        <v>26500</v>
      </c>
      <c r="AG196">
        <v>1890</v>
      </c>
      <c r="AH196">
        <v>0</v>
      </c>
      <c r="AI196">
        <v>24610</v>
      </c>
      <c r="AJ196">
        <v>1</v>
      </c>
      <c r="AL196" t="s">
        <v>1928</v>
      </c>
      <c r="AM196" t="s">
        <v>2045</v>
      </c>
      <c r="AQ196" t="s">
        <v>76</v>
      </c>
      <c r="AR196" t="s">
        <v>68</v>
      </c>
      <c r="AS196" t="s">
        <v>68</v>
      </c>
      <c r="AT196" t="s">
        <v>68</v>
      </c>
      <c r="AU196" t="s">
        <v>2042</v>
      </c>
      <c r="AV196" t="s">
        <v>2047</v>
      </c>
      <c r="AW196" t="s">
        <v>2043</v>
      </c>
      <c r="AY196" t="s">
        <v>67</v>
      </c>
      <c r="BB196">
        <v>0</v>
      </c>
      <c r="BC196">
        <v>2701.892578125</v>
      </c>
      <c r="BD196">
        <v>210.08426185060301</v>
      </c>
      <c r="BE196">
        <v>6.2027211793294998E-2</v>
      </c>
    </row>
    <row r="197" spans="1:57" x14ac:dyDescent="0.3">
      <c r="A197">
        <v>189</v>
      </c>
      <c r="B197" t="s">
        <v>2048</v>
      </c>
      <c r="C197" t="s">
        <v>2049</v>
      </c>
      <c r="E197" t="s">
        <v>2050</v>
      </c>
      <c r="F197" t="s">
        <v>2051</v>
      </c>
      <c r="G197" t="s">
        <v>2050</v>
      </c>
      <c r="H197" t="s">
        <v>2052</v>
      </c>
      <c r="J197" t="s">
        <v>83</v>
      </c>
      <c r="K197" t="s">
        <v>2053</v>
      </c>
      <c r="L197" t="s">
        <v>67</v>
      </c>
      <c r="M197" t="s">
        <v>68</v>
      </c>
      <c r="N197" t="s">
        <v>2054</v>
      </c>
      <c r="O197" t="s">
        <v>2055</v>
      </c>
      <c r="Q197" t="s">
        <v>2056</v>
      </c>
      <c r="R197" t="s">
        <v>2055</v>
      </c>
      <c r="S197" t="s">
        <v>2057</v>
      </c>
      <c r="U197" t="s">
        <v>139</v>
      </c>
      <c r="V197">
        <v>0</v>
      </c>
      <c r="W197">
        <v>0</v>
      </c>
      <c r="X197">
        <v>0</v>
      </c>
      <c r="Y197">
        <v>43020</v>
      </c>
      <c r="Z197">
        <v>23693</v>
      </c>
      <c r="AA197" t="s">
        <v>68</v>
      </c>
      <c r="AB197" t="s">
        <v>73</v>
      </c>
      <c r="AC197" t="s">
        <v>74</v>
      </c>
      <c r="AD197" t="s">
        <v>2056</v>
      </c>
      <c r="AF197">
        <v>43020</v>
      </c>
      <c r="AG197">
        <v>3780</v>
      </c>
      <c r="AH197">
        <v>0</v>
      </c>
      <c r="AI197">
        <v>39240</v>
      </c>
      <c r="AJ197">
        <v>1</v>
      </c>
      <c r="AL197" t="s">
        <v>1928</v>
      </c>
      <c r="AM197" t="s">
        <v>2055</v>
      </c>
      <c r="AQ197" t="s">
        <v>68</v>
      </c>
      <c r="AR197" t="s">
        <v>68</v>
      </c>
      <c r="AS197" t="s">
        <v>68</v>
      </c>
      <c r="AT197" t="s">
        <v>68</v>
      </c>
      <c r="AU197" t="s">
        <v>2052</v>
      </c>
      <c r="AV197" t="s">
        <v>2058</v>
      </c>
      <c r="AW197" t="s">
        <v>2057</v>
      </c>
      <c r="AY197" t="s">
        <v>67</v>
      </c>
      <c r="BB197">
        <v>0</v>
      </c>
      <c r="BC197">
        <v>5402.513671875</v>
      </c>
      <c r="BD197">
        <v>330.13701959913402</v>
      </c>
      <c r="BE197">
        <v>0.124025099921048</v>
      </c>
    </row>
    <row r="198" spans="1:57" x14ac:dyDescent="0.3">
      <c r="A198">
        <v>190</v>
      </c>
      <c r="B198" t="s">
        <v>2059</v>
      </c>
      <c r="C198" t="s">
        <v>2060</v>
      </c>
      <c r="E198" t="s">
        <v>2061</v>
      </c>
      <c r="F198" t="s">
        <v>2062</v>
      </c>
      <c r="G198" t="s">
        <v>2061</v>
      </c>
      <c r="H198" t="s">
        <v>2063</v>
      </c>
      <c r="J198" t="s">
        <v>83</v>
      </c>
      <c r="K198" t="s">
        <v>2064</v>
      </c>
      <c r="L198" t="s">
        <v>67</v>
      </c>
      <c r="M198" t="s">
        <v>68</v>
      </c>
      <c r="N198" t="s">
        <v>2065</v>
      </c>
      <c r="O198" t="s">
        <v>2066</v>
      </c>
      <c r="P198" t="s">
        <v>2067</v>
      </c>
      <c r="Q198" t="s">
        <v>2068</v>
      </c>
      <c r="R198" t="s">
        <v>2069</v>
      </c>
      <c r="S198" t="s">
        <v>727</v>
      </c>
      <c r="U198" t="s">
        <v>139</v>
      </c>
      <c r="V198">
        <v>0</v>
      </c>
      <c r="W198">
        <v>0</v>
      </c>
      <c r="X198">
        <v>0</v>
      </c>
      <c r="Y198">
        <v>45250</v>
      </c>
      <c r="Z198">
        <v>24921</v>
      </c>
      <c r="AA198" t="s">
        <v>68</v>
      </c>
      <c r="AB198" t="s">
        <v>73</v>
      </c>
      <c r="AC198" t="s">
        <v>74</v>
      </c>
      <c r="AD198" t="s">
        <v>2068</v>
      </c>
      <c r="AE198" t="s">
        <v>2070</v>
      </c>
      <c r="AF198">
        <v>45250</v>
      </c>
      <c r="AG198">
        <v>3780</v>
      </c>
      <c r="AH198">
        <v>0</v>
      </c>
      <c r="AI198">
        <v>41470</v>
      </c>
      <c r="AJ198">
        <v>1</v>
      </c>
      <c r="AL198" t="s">
        <v>1928</v>
      </c>
      <c r="AM198" t="s">
        <v>2071</v>
      </c>
      <c r="AN198" t="s">
        <v>2072</v>
      </c>
      <c r="AQ198" t="s">
        <v>68</v>
      </c>
      <c r="AR198" t="s">
        <v>68</v>
      </c>
      <c r="AS198" t="s">
        <v>68</v>
      </c>
      <c r="AT198" t="s">
        <v>68</v>
      </c>
      <c r="AU198" t="s">
        <v>2063</v>
      </c>
      <c r="AV198" t="s">
        <v>2069</v>
      </c>
      <c r="AW198" t="s">
        <v>727</v>
      </c>
      <c r="AY198" t="s">
        <v>67</v>
      </c>
      <c r="BB198">
        <v>0</v>
      </c>
      <c r="BC198">
        <v>5400.189453125</v>
      </c>
      <c r="BD198">
        <v>330.00752517563302</v>
      </c>
      <c r="BE198">
        <v>0.1239717280303</v>
      </c>
    </row>
    <row r="199" spans="1:57" x14ac:dyDescent="0.3">
      <c r="A199">
        <v>191</v>
      </c>
      <c r="B199" t="s">
        <v>2073</v>
      </c>
      <c r="C199" t="s">
        <v>2074</v>
      </c>
      <c r="E199" t="s">
        <v>2075</v>
      </c>
      <c r="F199" t="s">
        <v>2076</v>
      </c>
      <c r="G199" t="s">
        <v>2075</v>
      </c>
      <c r="H199" t="s">
        <v>2077</v>
      </c>
      <c r="J199" t="s">
        <v>83</v>
      </c>
      <c r="K199" t="s">
        <v>2078</v>
      </c>
      <c r="L199" t="s">
        <v>67</v>
      </c>
      <c r="M199" t="s">
        <v>68</v>
      </c>
      <c r="N199" t="s">
        <v>2079</v>
      </c>
      <c r="O199" t="s">
        <v>2080</v>
      </c>
      <c r="Q199" t="s">
        <v>2081</v>
      </c>
      <c r="R199" t="s">
        <v>2082</v>
      </c>
      <c r="S199" t="s">
        <v>2078</v>
      </c>
      <c r="U199" t="s">
        <v>139</v>
      </c>
      <c r="V199">
        <v>0</v>
      </c>
      <c r="W199">
        <v>0</v>
      </c>
      <c r="X199">
        <v>0</v>
      </c>
      <c r="Y199">
        <v>42170</v>
      </c>
      <c r="Z199">
        <v>23225</v>
      </c>
      <c r="AA199" t="s">
        <v>68</v>
      </c>
      <c r="AB199" t="s">
        <v>73</v>
      </c>
      <c r="AC199" t="s">
        <v>74</v>
      </c>
      <c r="AD199" t="s">
        <v>2081</v>
      </c>
      <c r="AF199">
        <v>42170</v>
      </c>
      <c r="AG199">
        <v>3780</v>
      </c>
      <c r="AH199">
        <v>0</v>
      </c>
      <c r="AI199">
        <v>38390</v>
      </c>
      <c r="AJ199">
        <v>1</v>
      </c>
      <c r="AL199" t="s">
        <v>1928</v>
      </c>
      <c r="AM199" t="s">
        <v>2082</v>
      </c>
      <c r="AN199" t="s">
        <v>2083</v>
      </c>
      <c r="AQ199" t="s">
        <v>76</v>
      </c>
      <c r="AR199" t="s">
        <v>76</v>
      </c>
      <c r="AS199" t="s">
        <v>68</v>
      </c>
      <c r="AT199" t="s">
        <v>68</v>
      </c>
      <c r="AU199" t="s">
        <v>2077</v>
      </c>
      <c r="AV199" t="s">
        <v>2084</v>
      </c>
      <c r="AW199" t="s">
        <v>2078</v>
      </c>
      <c r="AY199" t="s">
        <v>67</v>
      </c>
      <c r="BB199">
        <v>0</v>
      </c>
      <c r="BC199">
        <v>5400.134765625</v>
      </c>
      <c r="BD199">
        <v>330.00775858525702</v>
      </c>
      <c r="BE199">
        <v>0.123970656086652</v>
      </c>
    </row>
    <row r="200" spans="1:57" x14ac:dyDescent="0.3">
      <c r="A200">
        <v>192</v>
      </c>
      <c r="B200" t="s">
        <v>2085</v>
      </c>
      <c r="C200" t="s">
        <v>2086</v>
      </c>
      <c r="E200" t="s">
        <v>2087</v>
      </c>
      <c r="F200" t="s">
        <v>2088</v>
      </c>
      <c r="G200" t="s">
        <v>2087</v>
      </c>
      <c r="H200" t="s">
        <v>2089</v>
      </c>
      <c r="J200" t="s">
        <v>83</v>
      </c>
      <c r="K200" t="s">
        <v>2090</v>
      </c>
      <c r="L200" t="s">
        <v>67</v>
      </c>
      <c r="M200" t="s">
        <v>68</v>
      </c>
      <c r="N200" t="s">
        <v>2091</v>
      </c>
      <c r="O200" t="s">
        <v>2092</v>
      </c>
      <c r="Q200" t="s">
        <v>2093</v>
      </c>
      <c r="R200" t="s">
        <v>2094</v>
      </c>
      <c r="S200" t="s">
        <v>2095</v>
      </c>
      <c r="U200" t="s">
        <v>139</v>
      </c>
      <c r="V200">
        <v>0</v>
      </c>
      <c r="W200">
        <v>0</v>
      </c>
      <c r="X200">
        <v>0</v>
      </c>
      <c r="Y200">
        <v>37990</v>
      </c>
      <c r="Z200">
        <v>20923</v>
      </c>
      <c r="AA200" t="s">
        <v>68</v>
      </c>
      <c r="AB200" t="s">
        <v>73</v>
      </c>
      <c r="AC200" t="s">
        <v>74</v>
      </c>
      <c r="AD200" t="s">
        <v>2093</v>
      </c>
      <c r="AF200">
        <v>37990</v>
      </c>
      <c r="AG200">
        <v>3650</v>
      </c>
      <c r="AH200">
        <v>0</v>
      </c>
      <c r="AI200">
        <v>34340</v>
      </c>
      <c r="AJ200">
        <v>1</v>
      </c>
      <c r="AL200" t="s">
        <v>1928</v>
      </c>
      <c r="AM200" t="s">
        <v>2096</v>
      </c>
      <c r="AN200" t="s">
        <v>2097</v>
      </c>
      <c r="AQ200" t="s">
        <v>68</v>
      </c>
      <c r="AR200" t="s">
        <v>68</v>
      </c>
      <c r="AS200" t="s">
        <v>68</v>
      </c>
      <c r="AT200" t="s">
        <v>68</v>
      </c>
      <c r="AU200" t="s">
        <v>2089</v>
      </c>
      <c r="AV200" t="s">
        <v>2098</v>
      </c>
      <c r="AW200" t="s">
        <v>2095</v>
      </c>
      <c r="AY200" t="s">
        <v>67</v>
      </c>
      <c r="BB200">
        <v>0</v>
      </c>
      <c r="BC200">
        <v>5216.724609375</v>
      </c>
      <c r="BD200">
        <v>293.89101803232501</v>
      </c>
      <c r="BE200">
        <v>0.119759941385836</v>
      </c>
    </row>
    <row r="201" spans="1:57" x14ac:dyDescent="0.3">
      <c r="A201">
        <v>193</v>
      </c>
      <c r="B201" t="s">
        <v>2099</v>
      </c>
      <c r="C201" t="s">
        <v>2100</v>
      </c>
      <c r="E201" t="s">
        <v>2101</v>
      </c>
      <c r="F201" t="s">
        <v>2102</v>
      </c>
      <c r="G201" t="s">
        <v>2101</v>
      </c>
      <c r="H201" t="s">
        <v>2103</v>
      </c>
      <c r="J201" t="s">
        <v>83</v>
      </c>
      <c r="K201" t="s">
        <v>2104</v>
      </c>
      <c r="L201" t="s">
        <v>67</v>
      </c>
      <c r="M201" t="s">
        <v>68</v>
      </c>
      <c r="N201" t="s">
        <v>2105</v>
      </c>
      <c r="O201" t="s">
        <v>2106</v>
      </c>
      <c r="Q201" t="s">
        <v>2107</v>
      </c>
      <c r="R201" t="s">
        <v>2108</v>
      </c>
      <c r="S201" t="s">
        <v>2109</v>
      </c>
      <c r="U201" t="s">
        <v>139</v>
      </c>
      <c r="V201">
        <v>0</v>
      </c>
      <c r="W201">
        <v>0</v>
      </c>
      <c r="X201">
        <v>0</v>
      </c>
      <c r="Y201">
        <v>31430</v>
      </c>
      <c r="Z201">
        <v>17310</v>
      </c>
      <c r="AA201" t="s">
        <v>68</v>
      </c>
      <c r="AB201" t="s">
        <v>73</v>
      </c>
      <c r="AC201" t="s">
        <v>74</v>
      </c>
      <c r="AD201" t="s">
        <v>2107</v>
      </c>
      <c r="AF201">
        <v>31430</v>
      </c>
      <c r="AG201">
        <v>3020</v>
      </c>
      <c r="AH201">
        <v>0</v>
      </c>
      <c r="AI201">
        <v>28410</v>
      </c>
      <c r="AJ201">
        <v>1</v>
      </c>
      <c r="AL201" t="s">
        <v>1954</v>
      </c>
      <c r="AM201" t="s">
        <v>2110</v>
      </c>
      <c r="AN201" t="s">
        <v>2108</v>
      </c>
      <c r="AQ201" t="s">
        <v>76</v>
      </c>
      <c r="AR201" t="s">
        <v>68</v>
      </c>
      <c r="AS201" t="s">
        <v>68</v>
      </c>
      <c r="AT201" t="s">
        <v>68</v>
      </c>
      <c r="AU201" t="s">
        <v>2103</v>
      </c>
      <c r="AV201" t="s">
        <v>2111</v>
      </c>
      <c r="AW201" t="s">
        <v>2109</v>
      </c>
      <c r="AY201" t="s">
        <v>67</v>
      </c>
      <c r="BB201">
        <v>0</v>
      </c>
      <c r="BC201">
        <v>4178.9296875</v>
      </c>
      <c r="BD201">
        <v>260.07564219107797</v>
      </c>
      <c r="BE201">
        <v>9.5935413770803904E-2</v>
      </c>
    </row>
    <row r="202" spans="1:57" x14ac:dyDescent="0.3">
      <c r="A202">
        <v>194</v>
      </c>
      <c r="B202" t="s">
        <v>2112</v>
      </c>
      <c r="C202" t="s">
        <v>2113</v>
      </c>
      <c r="E202" t="s">
        <v>2114</v>
      </c>
      <c r="F202" t="s">
        <v>2115</v>
      </c>
      <c r="G202" t="s">
        <v>2114</v>
      </c>
      <c r="H202" t="s">
        <v>2116</v>
      </c>
      <c r="J202" t="s">
        <v>83</v>
      </c>
      <c r="K202" t="s">
        <v>2117</v>
      </c>
      <c r="L202" t="s">
        <v>67</v>
      </c>
      <c r="M202" t="s">
        <v>68</v>
      </c>
      <c r="N202" t="s">
        <v>2118</v>
      </c>
      <c r="O202" t="s">
        <v>2119</v>
      </c>
      <c r="P202" t="s">
        <v>2120</v>
      </c>
      <c r="Q202" t="s">
        <v>2121</v>
      </c>
      <c r="R202" t="s">
        <v>2119</v>
      </c>
      <c r="S202" t="s">
        <v>1805</v>
      </c>
      <c r="U202" t="s">
        <v>139</v>
      </c>
      <c r="V202">
        <v>0</v>
      </c>
      <c r="W202">
        <v>0</v>
      </c>
      <c r="X202">
        <v>0</v>
      </c>
      <c r="Y202">
        <v>38820</v>
      </c>
      <c r="Z202">
        <v>21380</v>
      </c>
      <c r="AA202" t="s">
        <v>68</v>
      </c>
      <c r="AB202" t="s">
        <v>73</v>
      </c>
      <c r="AC202" t="s">
        <v>74</v>
      </c>
      <c r="AD202" t="s">
        <v>2121</v>
      </c>
      <c r="AE202" t="s">
        <v>2122</v>
      </c>
      <c r="AF202">
        <v>38820</v>
      </c>
      <c r="AG202">
        <v>7160</v>
      </c>
      <c r="AH202">
        <v>0</v>
      </c>
      <c r="AI202">
        <v>31660</v>
      </c>
      <c r="AJ202">
        <v>1</v>
      </c>
      <c r="AL202" t="s">
        <v>1954</v>
      </c>
      <c r="AM202" t="s">
        <v>2123</v>
      </c>
      <c r="AQ202" t="s">
        <v>76</v>
      </c>
      <c r="AR202" t="s">
        <v>68</v>
      </c>
      <c r="AS202" t="s">
        <v>68</v>
      </c>
      <c r="AT202" t="s">
        <v>68</v>
      </c>
      <c r="AU202" t="s">
        <v>2116</v>
      </c>
      <c r="AV202" t="s">
        <v>2120</v>
      </c>
      <c r="AW202" t="s">
        <v>2117</v>
      </c>
      <c r="AY202" t="s">
        <v>67</v>
      </c>
      <c r="BB202">
        <v>0</v>
      </c>
      <c r="BC202">
        <v>10819.220703125</v>
      </c>
      <c r="BD202">
        <v>480.429929170695</v>
      </c>
      <c r="BE202">
        <v>0.24837606946325699</v>
      </c>
    </row>
    <row r="203" spans="1:57" x14ac:dyDescent="0.3">
      <c r="A203">
        <v>195</v>
      </c>
      <c r="B203" t="s">
        <v>2124</v>
      </c>
      <c r="C203" t="s">
        <v>2125</v>
      </c>
      <c r="E203" t="s">
        <v>2126</v>
      </c>
      <c r="F203" t="s">
        <v>2127</v>
      </c>
      <c r="G203" t="s">
        <v>2126</v>
      </c>
      <c r="H203" t="s">
        <v>2128</v>
      </c>
      <c r="J203" t="s">
        <v>83</v>
      </c>
      <c r="K203" t="s">
        <v>2129</v>
      </c>
      <c r="L203" t="s">
        <v>67</v>
      </c>
      <c r="M203" t="s">
        <v>68</v>
      </c>
      <c r="N203" t="s">
        <v>2130</v>
      </c>
      <c r="O203" t="s">
        <v>2131</v>
      </c>
      <c r="Q203" t="s">
        <v>2132</v>
      </c>
      <c r="R203" t="s">
        <v>2131</v>
      </c>
      <c r="S203" t="s">
        <v>2129</v>
      </c>
      <c r="U203" t="s">
        <v>139</v>
      </c>
      <c r="V203">
        <v>0</v>
      </c>
      <c r="W203">
        <v>0</v>
      </c>
      <c r="X203">
        <v>0</v>
      </c>
      <c r="Y203">
        <v>86320</v>
      </c>
      <c r="Z203">
        <v>47540</v>
      </c>
      <c r="AA203" t="s">
        <v>68</v>
      </c>
      <c r="AB203" t="s">
        <v>73</v>
      </c>
      <c r="AC203" t="s">
        <v>74</v>
      </c>
      <c r="AD203" t="s">
        <v>2132</v>
      </c>
      <c r="AF203">
        <v>86320</v>
      </c>
      <c r="AG203">
        <v>7160</v>
      </c>
      <c r="AH203">
        <v>0</v>
      </c>
      <c r="AI203">
        <v>79160</v>
      </c>
      <c r="AJ203">
        <v>1</v>
      </c>
      <c r="AL203" t="s">
        <v>1954</v>
      </c>
      <c r="AM203" t="s">
        <v>2131</v>
      </c>
      <c r="AQ203" t="s">
        <v>76</v>
      </c>
      <c r="AR203" t="s">
        <v>68</v>
      </c>
      <c r="AS203" t="s">
        <v>68</v>
      </c>
      <c r="AT203" t="s">
        <v>68</v>
      </c>
      <c r="AU203" t="s">
        <v>2128</v>
      </c>
      <c r="AV203" t="s">
        <v>2131</v>
      </c>
      <c r="AW203" t="s">
        <v>2129</v>
      </c>
      <c r="AY203" t="s">
        <v>67</v>
      </c>
      <c r="BB203">
        <v>0</v>
      </c>
      <c r="BC203">
        <v>10832.17578125</v>
      </c>
      <c r="BD203">
        <v>480.85975942784302</v>
      </c>
      <c r="BE203">
        <v>0.248673531876656</v>
      </c>
    </row>
    <row r="204" spans="1:57" x14ac:dyDescent="0.3">
      <c r="A204">
        <v>196</v>
      </c>
      <c r="B204" t="s">
        <v>2133</v>
      </c>
      <c r="C204" t="s">
        <v>2134</v>
      </c>
      <c r="E204" t="s">
        <v>2135</v>
      </c>
      <c r="F204" t="s">
        <v>2136</v>
      </c>
      <c r="G204" t="s">
        <v>2135</v>
      </c>
      <c r="H204" t="s">
        <v>2137</v>
      </c>
      <c r="J204" t="s">
        <v>83</v>
      </c>
      <c r="K204" t="s">
        <v>2138</v>
      </c>
      <c r="L204" t="s">
        <v>67</v>
      </c>
      <c r="M204" t="s">
        <v>68</v>
      </c>
      <c r="N204" t="s">
        <v>2139</v>
      </c>
      <c r="O204" t="s">
        <v>2140</v>
      </c>
      <c r="Q204" t="s">
        <v>2141</v>
      </c>
      <c r="R204" t="s">
        <v>2142</v>
      </c>
      <c r="S204" t="s">
        <v>2019</v>
      </c>
      <c r="U204" t="s">
        <v>139</v>
      </c>
      <c r="V204">
        <v>0</v>
      </c>
      <c r="W204">
        <v>0</v>
      </c>
      <c r="X204">
        <v>0</v>
      </c>
      <c r="Y204">
        <v>46890</v>
      </c>
      <c r="Z204">
        <v>25824</v>
      </c>
      <c r="AA204" t="s">
        <v>68</v>
      </c>
      <c r="AB204" t="s">
        <v>73</v>
      </c>
      <c r="AC204" t="s">
        <v>74</v>
      </c>
      <c r="AD204" t="s">
        <v>2141</v>
      </c>
      <c r="AF204">
        <v>46890</v>
      </c>
      <c r="AG204">
        <v>7160</v>
      </c>
      <c r="AH204">
        <v>0</v>
      </c>
      <c r="AI204">
        <v>39730</v>
      </c>
      <c r="AJ204">
        <v>1</v>
      </c>
      <c r="AL204" t="s">
        <v>1954</v>
      </c>
      <c r="AM204" t="s">
        <v>2142</v>
      </c>
      <c r="AN204" t="s">
        <v>2143</v>
      </c>
      <c r="AQ204" t="s">
        <v>68</v>
      </c>
      <c r="AR204" t="s">
        <v>68</v>
      </c>
      <c r="AS204" t="s">
        <v>68</v>
      </c>
      <c r="AT204" t="s">
        <v>68</v>
      </c>
      <c r="AU204" t="s">
        <v>2137</v>
      </c>
      <c r="AV204" t="s">
        <v>2144</v>
      </c>
      <c r="AW204" t="s">
        <v>2019</v>
      </c>
      <c r="AY204" t="s">
        <v>67</v>
      </c>
      <c r="BB204">
        <v>0</v>
      </c>
      <c r="BC204">
        <v>10859.09765625</v>
      </c>
      <c r="BD204">
        <v>480.82172419211798</v>
      </c>
      <c r="BE204">
        <v>0.24929162519388001</v>
      </c>
    </row>
    <row r="205" spans="1:57" x14ac:dyDescent="0.3">
      <c r="A205">
        <v>197</v>
      </c>
      <c r="B205" t="s">
        <v>2145</v>
      </c>
      <c r="C205" t="s">
        <v>2146</v>
      </c>
      <c r="E205" t="s">
        <v>2147</v>
      </c>
      <c r="F205" t="s">
        <v>2148</v>
      </c>
      <c r="G205" t="s">
        <v>2147</v>
      </c>
      <c r="H205" t="s">
        <v>2149</v>
      </c>
      <c r="J205" t="s">
        <v>83</v>
      </c>
      <c r="K205" t="s">
        <v>2150</v>
      </c>
      <c r="L205" t="s">
        <v>67</v>
      </c>
      <c r="M205" t="s">
        <v>68</v>
      </c>
      <c r="N205" t="s">
        <v>1924</v>
      </c>
      <c r="O205" t="s">
        <v>2151</v>
      </c>
      <c r="Q205" t="s">
        <v>2152</v>
      </c>
      <c r="R205" t="s">
        <v>2153</v>
      </c>
      <c r="S205" t="s">
        <v>2150</v>
      </c>
      <c r="U205" t="s">
        <v>139</v>
      </c>
      <c r="V205">
        <v>0</v>
      </c>
      <c r="W205">
        <v>0</v>
      </c>
      <c r="X205">
        <v>0</v>
      </c>
      <c r="Y205">
        <v>63090</v>
      </c>
      <c r="Z205">
        <v>34746</v>
      </c>
      <c r="AA205" t="s">
        <v>68</v>
      </c>
      <c r="AB205" t="s">
        <v>73</v>
      </c>
      <c r="AC205" t="s">
        <v>74</v>
      </c>
      <c r="AD205" t="s">
        <v>2152</v>
      </c>
      <c r="AF205">
        <v>63090</v>
      </c>
      <c r="AG205">
        <v>7020</v>
      </c>
      <c r="AH205">
        <v>0</v>
      </c>
      <c r="AI205">
        <v>56070</v>
      </c>
      <c r="AJ205">
        <v>1</v>
      </c>
      <c r="AL205" t="s">
        <v>1954</v>
      </c>
      <c r="AM205" t="s">
        <v>2154</v>
      </c>
      <c r="AN205" t="s">
        <v>2155</v>
      </c>
      <c r="AQ205" t="s">
        <v>76</v>
      </c>
      <c r="AR205" t="s">
        <v>68</v>
      </c>
      <c r="AS205" t="s">
        <v>68</v>
      </c>
      <c r="AT205" t="s">
        <v>68</v>
      </c>
      <c r="AU205" t="s">
        <v>2149</v>
      </c>
      <c r="AV205" t="s">
        <v>2153</v>
      </c>
      <c r="AW205" t="s">
        <v>2150</v>
      </c>
      <c r="AY205" t="s">
        <v>67</v>
      </c>
      <c r="BB205">
        <v>0</v>
      </c>
      <c r="BC205">
        <v>9785.53515625</v>
      </c>
      <c r="BD205">
        <v>468.88418879263298</v>
      </c>
      <c r="BE205">
        <v>0.224645896790236</v>
      </c>
    </row>
    <row r="206" spans="1:57" x14ac:dyDescent="0.3">
      <c r="A206">
        <v>198</v>
      </c>
      <c r="B206" t="s">
        <v>2156</v>
      </c>
      <c r="C206" t="s">
        <v>2157</v>
      </c>
      <c r="E206" t="s">
        <v>2158</v>
      </c>
      <c r="F206" t="s">
        <v>2159</v>
      </c>
      <c r="G206" t="s">
        <v>2158</v>
      </c>
      <c r="H206" t="s">
        <v>2160</v>
      </c>
      <c r="J206" t="s">
        <v>83</v>
      </c>
      <c r="K206" t="s">
        <v>2161</v>
      </c>
      <c r="L206" t="s">
        <v>67</v>
      </c>
      <c r="M206" t="s">
        <v>68</v>
      </c>
      <c r="N206" t="s">
        <v>2162</v>
      </c>
      <c r="O206" t="s">
        <v>2163</v>
      </c>
      <c r="P206" t="s">
        <v>2067</v>
      </c>
      <c r="Q206" t="s">
        <v>2164</v>
      </c>
      <c r="R206" t="s">
        <v>2069</v>
      </c>
      <c r="S206" t="s">
        <v>727</v>
      </c>
      <c r="U206" t="s">
        <v>139</v>
      </c>
      <c r="V206">
        <v>0</v>
      </c>
      <c r="W206">
        <v>0</v>
      </c>
      <c r="X206">
        <v>0</v>
      </c>
      <c r="Y206">
        <v>50330</v>
      </c>
      <c r="Z206">
        <v>27719</v>
      </c>
      <c r="AA206" t="s">
        <v>68</v>
      </c>
      <c r="AB206" t="s">
        <v>73</v>
      </c>
      <c r="AC206" t="s">
        <v>74</v>
      </c>
      <c r="AD206" t="s">
        <v>2164</v>
      </c>
      <c r="AE206" t="s">
        <v>2165</v>
      </c>
      <c r="AF206">
        <v>50330</v>
      </c>
      <c r="AG206">
        <v>3150</v>
      </c>
      <c r="AH206">
        <v>0</v>
      </c>
      <c r="AI206">
        <v>47180</v>
      </c>
      <c r="AJ206">
        <v>1</v>
      </c>
      <c r="AL206" t="s">
        <v>1928</v>
      </c>
      <c r="AM206" t="s">
        <v>2166</v>
      </c>
      <c r="AN206" t="s">
        <v>2071</v>
      </c>
      <c r="AQ206" t="s">
        <v>68</v>
      </c>
      <c r="AR206" t="s">
        <v>68</v>
      </c>
      <c r="AS206" t="s">
        <v>68</v>
      </c>
      <c r="AT206" t="s">
        <v>68</v>
      </c>
      <c r="AU206" t="s">
        <v>2160</v>
      </c>
      <c r="AV206" t="s">
        <v>2069</v>
      </c>
      <c r="AW206" t="s">
        <v>727</v>
      </c>
      <c r="AY206" t="s">
        <v>67</v>
      </c>
      <c r="BB206">
        <v>0</v>
      </c>
      <c r="BC206">
        <v>4459.564453125</v>
      </c>
      <c r="BD206">
        <v>268.88007628315</v>
      </c>
      <c r="BE206">
        <v>0.102377881521226</v>
      </c>
    </row>
    <row r="207" spans="1:57" x14ac:dyDescent="0.3">
      <c r="A207">
        <v>199</v>
      </c>
      <c r="B207" t="s">
        <v>2167</v>
      </c>
      <c r="C207" t="s">
        <v>2168</v>
      </c>
      <c r="E207" t="s">
        <v>2169</v>
      </c>
      <c r="F207" t="s">
        <v>2170</v>
      </c>
      <c r="G207" t="s">
        <v>2169</v>
      </c>
      <c r="H207" t="s">
        <v>2171</v>
      </c>
      <c r="J207" t="s">
        <v>83</v>
      </c>
      <c r="K207" t="s">
        <v>2172</v>
      </c>
      <c r="L207" t="s">
        <v>67</v>
      </c>
      <c r="M207" t="s">
        <v>68</v>
      </c>
      <c r="N207" t="s">
        <v>2173</v>
      </c>
      <c r="O207" t="s">
        <v>2174</v>
      </c>
      <c r="Q207" t="s">
        <v>2175</v>
      </c>
      <c r="R207" t="s">
        <v>2176</v>
      </c>
      <c r="S207" t="s">
        <v>2172</v>
      </c>
      <c r="U207" t="s">
        <v>139</v>
      </c>
      <c r="V207">
        <v>0</v>
      </c>
      <c r="W207">
        <v>0</v>
      </c>
      <c r="X207">
        <v>0</v>
      </c>
      <c r="Y207">
        <v>11170</v>
      </c>
      <c r="Z207">
        <v>6151</v>
      </c>
      <c r="AA207" t="s">
        <v>68</v>
      </c>
      <c r="AB207" t="s">
        <v>73</v>
      </c>
      <c r="AC207" t="s">
        <v>74</v>
      </c>
      <c r="AD207" t="s">
        <v>2175</v>
      </c>
      <c r="AF207">
        <v>11170</v>
      </c>
      <c r="AG207">
        <v>7160</v>
      </c>
      <c r="AH207">
        <v>0</v>
      </c>
      <c r="AI207">
        <v>4010</v>
      </c>
      <c r="AJ207">
        <v>1</v>
      </c>
      <c r="AL207" t="s">
        <v>1954</v>
      </c>
      <c r="AM207" t="s">
        <v>2177</v>
      </c>
      <c r="AN207" t="s">
        <v>2176</v>
      </c>
      <c r="AQ207" t="s">
        <v>76</v>
      </c>
      <c r="AR207" t="s">
        <v>68</v>
      </c>
      <c r="AS207" t="s">
        <v>68</v>
      </c>
      <c r="AT207" t="s">
        <v>68</v>
      </c>
      <c r="AU207" t="s">
        <v>2171</v>
      </c>
      <c r="AV207" t="s">
        <v>2178</v>
      </c>
      <c r="AW207" t="s">
        <v>2179</v>
      </c>
      <c r="AY207" t="s">
        <v>67</v>
      </c>
      <c r="BB207">
        <v>0</v>
      </c>
      <c r="BC207">
        <v>10856.453125</v>
      </c>
      <c r="BD207">
        <v>480.75944167487302</v>
      </c>
      <c r="BE207">
        <v>0.249230841272127</v>
      </c>
    </row>
    <row r="208" spans="1:57" x14ac:dyDescent="0.3">
      <c r="A208">
        <v>200</v>
      </c>
      <c r="B208" t="s">
        <v>2180</v>
      </c>
      <c r="C208" t="s">
        <v>2181</v>
      </c>
      <c r="E208" t="s">
        <v>2182</v>
      </c>
      <c r="F208" t="s">
        <v>2183</v>
      </c>
      <c r="G208" t="s">
        <v>2182</v>
      </c>
      <c r="H208" t="s">
        <v>2184</v>
      </c>
      <c r="J208" t="s">
        <v>83</v>
      </c>
      <c r="K208" t="s">
        <v>2185</v>
      </c>
      <c r="L208" t="s">
        <v>67</v>
      </c>
      <c r="M208" t="s">
        <v>68</v>
      </c>
      <c r="N208" t="s">
        <v>2186</v>
      </c>
      <c r="O208" t="s">
        <v>2187</v>
      </c>
      <c r="Q208" t="s">
        <v>2188</v>
      </c>
      <c r="R208" t="s">
        <v>2189</v>
      </c>
      <c r="S208" t="s">
        <v>2190</v>
      </c>
      <c r="U208" t="s">
        <v>139</v>
      </c>
      <c r="V208">
        <v>0</v>
      </c>
      <c r="W208">
        <v>0</v>
      </c>
      <c r="X208">
        <v>0</v>
      </c>
      <c r="Y208">
        <v>54430</v>
      </c>
      <c r="Z208">
        <v>29977</v>
      </c>
      <c r="AA208" t="s">
        <v>68</v>
      </c>
      <c r="AB208" t="s">
        <v>73</v>
      </c>
      <c r="AC208" t="s">
        <v>74</v>
      </c>
      <c r="AD208" t="s">
        <v>2188</v>
      </c>
      <c r="AF208">
        <v>54430</v>
      </c>
      <c r="AG208">
        <v>4260</v>
      </c>
      <c r="AH208">
        <v>0</v>
      </c>
      <c r="AI208">
        <v>50170</v>
      </c>
      <c r="AJ208">
        <v>1</v>
      </c>
      <c r="AL208" t="s">
        <v>1928</v>
      </c>
      <c r="AM208" t="s">
        <v>2191</v>
      </c>
      <c r="AN208" t="s">
        <v>2189</v>
      </c>
      <c r="AQ208" t="s">
        <v>68</v>
      </c>
      <c r="AR208" t="s">
        <v>68</v>
      </c>
      <c r="AS208" t="s">
        <v>68</v>
      </c>
      <c r="AT208" t="s">
        <v>68</v>
      </c>
      <c r="AU208" t="s">
        <v>2184</v>
      </c>
      <c r="AV208" t="s">
        <v>2192</v>
      </c>
      <c r="AW208" t="s">
        <v>2190</v>
      </c>
      <c r="AY208" t="s">
        <v>67</v>
      </c>
      <c r="BB208">
        <v>0</v>
      </c>
      <c r="BC208">
        <v>6026.615234375</v>
      </c>
      <c r="BD208">
        <v>324.85165418500202</v>
      </c>
      <c r="BE208">
        <v>0.138352620028351</v>
      </c>
    </row>
    <row r="209" spans="1:57" x14ac:dyDescent="0.3">
      <c r="A209">
        <v>201</v>
      </c>
      <c r="B209" t="s">
        <v>2193</v>
      </c>
      <c r="C209" t="s">
        <v>2194</v>
      </c>
      <c r="E209" t="s">
        <v>2195</v>
      </c>
      <c r="F209" t="s">
        <v>2196</v>
      </c>
      <c r="G209" t="s">
        <v>2195</v>
      </c>
      <c r="H209" t="s">
        <v>2197</v>
      </c>
      <c r="J209" t="s">
        <v>517</v>
      </c>
      <c r="K209" t="s">
        <v>2198</v>
      </c>
      <c r="L209" t="s">
        <v>67</v>
      </c>
      <c r="M209" t="s">
        <v>68</v>
      </c>
      <c r="N209" t="s">
        <v>2199</v>
      </c>
      <c r="O209" t="s">
        <v>2200</v>
      </c>
      <c r="Q209" t="s">
        <v>2201</v>
      </c>
      <c r="R209" t="s">
        <v>2202</v>
      </c>
      <c r="S209" t="s">
        <v>2203</v>
      </c>
      <c r="U209" t="s">
        <v>2204</v>
      </c>
      <c r="V209">
        <v>0</v>
      </c>
      <c r="W209">
        <v>0</v>
      </c>
      <c r="X209">
        <v>0</v>
      </c>
      <c r="Y209">
        <v>52330</v>
      </c>
      <c r="Z209">
        <v>37285</v>
      </c>
      <c r="AA209" t="s">
        <v>68</v>
      </c>
      <c r="AB209" t="s">
        <v>73</v>
      </c>
      <c r="AC209" t="s">
        <v>74</v>
      </c>
      <c r="AD209" t="s">
        <v>2201</v>
      </c>
      <c r="AF209">
        <v>52330</v>
      </c>
      <c r="AG209">
        <v>7140</v>
      </c>
      <c r="AH209">
        <v>0</v>
      </c>
      <c r="AI209">
        <v>45190</v>
      </c>
      <c r="AJ209">
        <v>0</v>
      </c>
      <c r="AL209" t="s">
        <v>1954</v>
      </c>
      <c r="AM209" t="s">
        <v>2205</v>
      </c>
      <c r="AQ209" t="s">
        <v>68</v>
      </c>
      <c r="AR209" t="s">
        <v>68</v>
      </c>
      <c r="AS209" t="s">
        <v>68</v>
      </c>
      <c r="AT209" t="s">
        <v>68</v>
      </c>
      <c r="AU209" t="s">
        <v>2197</v>
      </c>
      <c r="AV209" t="s">
        <v>2202</v>
      </c>
      <c r="AW209" t="s">
        <v>2203</v>
      </c>
      <c r="AY209" t="s">
        <v>2206</v>
      </c>
      <c r="BB209">
        <v>0</v>
      </c>
      <c r="BC209">
        <v>10699.513671875</v>
      </c>
      <c r="BD209">
        <v>476.45309026356102</v>
      </c>
      <c r="BE209">
        <v>0.24562798779643</v>
      </c>
    </row>
    <row r="210" spans="1:57" x14ac:dyDescent="0.3">
      <c r="A210">
        <v>202</v>
      </c>
      <c r="B210" t="s">
        <v>2207</v>
      </c>
      <c r="C210" t="s">
        <v>2208</v>
      </c>
      <c r="E210" t="s">
        <v>2209</v>
      </c>
      <c r="F210" t="s">
        <v>2210</v>
      </c>
      <c r="G210" t="s">
        <v>2209</v>
      </c>
      <c r="H210" t="s">
        <v>2211</v>
      </c>
      <c r="J210" t="s">
        <v>83</v>
      </c>
      <c r="K210" t="s">
        <v>2212</v>
      </c>
      <c r="L210" t="s">
        <v>67</v>
      </c>
      <c r="M210" t="s">
        <v>68</v>
      </c>
      <c r="N210" t="s">
        <v>2213</v>
      </c>
      <c r="O210" t="s">
        <v>2214</v>
      </c>
      <c r="Q210" t="s">
        <v>2215</v>
      </c>
      <c r="R210" t="s">
        <v>2214</v>
      </c>
      <c r="S210" t="s">
        <v>2216</v>
      </c>
      <c r="U210" t="s">
        <v>139</v>
      </c>
      <c r="V210">
        <v>0</v>
      </c>
      <c r="W210">
        <v>0</v>
      </c>
      <c r="X210">
        <v>0</v>
      </c>
      <c r="Y210">
        <v>54400</v>
      </c>
      <c r="Z210">
        <v>29961</v>
      </c>
      <c r="AA210" t="s">
        <v>68</v>
      </c>
      <c r="AB210" t="s">
        <v>73</v>
      </c>
      <c r="AC210" t="s">
        <v>74</v>
      </c>
      <c r="AD210" t="s">
        <v>2215</v>
      </c>
      <c r="AF210">
        <v>54400</v>
      </c>
      <c r="AG210">
        <v>3150</v>
      </c>
      <c r="AH210">
        <v>0</v>
      </c>
      <c r="AI210">
        <v>51250</v>
      </c>
      <c r="AJ210">
        <v>1</v>
      </c>
      <c r="AL210" t="s">
        <v>1928</v>
      </c>
      <c r="AM210" t="s">
        <v>2214</v>
      </c>
      <c r="AQ210" t="s">
        <v>68</v>
      </c>
      <c r="AR210" t="s">
        <v>68</v>
      </c>
      <c r="AS210" t="s">
        <v>68</v>
      </c>
      <c r="AT210" t="s">
        <v>68</v>
      </c>
      <c r="AU210" t="s">
        <v>2211</v>
      </c>
      <c r="AV210" t="s">
        <v>2217</v>
      </c>
      <c r="AW210" t="s">
        <v>2216</v>
      </c>
      <c r="AY210" t="s">
        <v>67</v>
      </c>
      <c r="BB210">
        <v>0</v>
      </c>
      <c r="BC210">
        <v>4468.0390625</v>
      </c>
      <c r="BD210">
        <v>269.11036448590301</v>
      </c>
      <c r="BE210">
        <v>0.102572484868199</v>
      </c>
    </row>
    <row r="211" spans="1:57" x14ac:dyDescent="0.3">
      <c r="A211">
        <v>203</v>
      </c>
      <c r="B211" t="s">
        <v>2218</v>
      </c>
      <c r="C211" t="s">
        <v>2219</v>
      </c>
      <c r="E211" t="s">
        <v>2220</v>
      </c>
      <c r="F211" t="s">
        <v>2221</v>
      </c>
      <c r="G211" t="s">
        <v>2220</v>
      </c>
      <c r="H211" t="s">
        <v>2222</v>
      </c>
      <c r="J211" t="s">
        <v>83</v>
      </c>
      <c r="K211" t="s">
        <v>2223</v>
      </c>
      <c r="L211" t="s">
        <v>67</v>
      </c>
      <c r="M211" t="s">
        <v>68</v>
      </c>
      <c r="N211" t="s">
        <v>2224</v>
      </c>
      <c r="O211" t="s">
        <v>2225</v>
      </c>
      <c r="Q211" t="s">
        <v>2226</v>
      </c>
      <c r="R211" t="s">
        <v>2227</v>
      </c>
      <c r="S211" t="s">
        <v>2228</v>
      </c>
      <c r="U211" t="s">
        <v>139</v>
      </c>
      <c r="V211">
        <v>0</v>
      </c>
      <c r="W211">
        <v>0</v>
      </c>
      <c r="X211">
        <v>0</v>
      </c>
      <c r="Y211">
        <v>37170</v>
      </c>
      <c r="Z211">
        <v>20471</v>
      </c>
      <c r="AA211" t="s">
        <v>68</v>
      </c>
      <c r="AB211" t="s">
        <v>73</v>
      </c>
      <c r="AC211" t="s">
        <v>74</v>
      </c>
      <c r="AD211" t="s">
        <v>2226</v>
      </c>
      <c r="AF211">
        <v>37170</v>
      </c>
      <c r="AG211">
        <v>6300</v>
      </c>
      <c r="AH211">
        <v>0</v>
      </c>
      <c r="AI211">
        <v>30870</v>
      </c>
      <c r="AJ211">
        <v>1</v>
      </c>
      <c r="AL211" t="s">
        <v>1928</v>
      </c>
      <c r="AM211" t="s">
        <v>2225</v>
      </c>
      <c r="AQ211" t="s">
        <v>68</v>
      </c>
      <c r="AR211" t="s">
        <v>68</v>
      </c>
      <c r="AS211" t="s">
        <v>68</v>
      </c>
      <c r="AT211" t="s">
        <v>68</v>
      </c>
      <c r="AU211" t="s">
        <v>2222</v>
      </c>
      <c r="AV211" t="s">
        <v>2227</v>
      </c>
      <c r="AW211" t="s">
        <v>2228</v>
      </c>
      <c r="AY211" t="s">
        <v>67</v>
      </c>
      <c r="BB211">
        <v>0</v>
      </c>
      <c r="BC211">
        <v>8930.546875</v>
      </c>
      <c r="BD211">
        <v>418.89502931452301</v>
      </c>
      <c r="BE211">
        <v>0.20501799951320801</v>
      </c>
    </row>
    <row r="212" spans="1:57" x14ac:dyDescent="0.3">
      <c r="A212">
        <v>204</v>
      </c>
      <c r="B212" t="s">
        <v>2229</v>
      </c>
      <c r="C212" t="s">
        <v>2230</v>
      </c>
      <c r="E212" t="s">
        <v>2231</v>
      </c>
      <c r="F212" t="s">
        <v>2232</v>
      </c>
      <c r="G212" t="s">
        <v>2231</v>
      </c>
      <c r="H212" t="s">
        <v>2233</v>
      </c>
      <c r="J212" t="s">
        <v>83</v>
      </c>
      <c r="K212" t="s">
        <v>2234</v>
      </c>
      <c r="L212" t="s">
        <v>67</v>
      </c>
      <c r="M212" t="s">
        <v>68</v>
      </c>
      <c r="N212" t="s">
        <v>2235</v>
      </c>
      <c r="O212" t="s">
        <v>2236</v>
      </c>
      <c r="Q212" t="s">
        <v>2237</v>
      </c>
      <c r="R212" t="s">
        <v>2236</v>
      </c>
      <c r="S212" t="s">
        <v>2238</v>
      </c>
      <c r="U212" t="s">
        <v>139</v>
      </c>
      <c r="V212">
        <v>0</v>
      </c>
      <c r="W212">
        <v>0</v>
      </c>
      <c r="X212">
        <v>0</v>
      </c>
      <c r="Y212">
        <v>45270</v>
      </c>
      <c r="Z212">
        <v>24932</v>
      </c>
      <c r="AA212" t="s">
        <v>68</v>
      </c>
      <c r="AB212" t="s">
        <v>73</v>
      </c>
      <c r="AC212" t="s">
        <v>74</v>
      </c>
      <c r="AD212" t="s">
        <v>2237</v>
      </c>
      <c r="AF212">
        <v>45270</v>
      </c>
      <c r="AG212">
        <v>6300</v>
      </c>
      <c r="AH212">
        <v>0</v>
      </c>
      <c r="AI212">
        <v>38970</v>
      </c>
      <c r="AJ212">
        <v>1</v>
      </c>
      <c r="AL212" t="s">
        <v>1928</v>
      </c>
      <c r="AM212" t="s">
        <v>2239</v>
      </c>
      <c r="AQ212" t="s">
        <v>68</v>
      </c>
      <c r="AR212" t="s">
        <v>68</v>
      </c>
      <c r="AS212" t="s">
        <v>68</v>
      </c>
      <c r="AT212" t="s">
        <v>68</v>
      </c>
      <c r="AU212" t="s">
        <v>2233</v>
      </c>
      <c r="AV212" t="s">
        <v>2236</v>
      </c>
      <c r="AW212" t="s">
        <v>2238</v>
      </c>
      <c r="AY212" t="s">
        <v>67</v>
      </c>
      <c r="BB212">
        <v>0</v>
      </c>
      <c r="BC212">
        <v>8935.283203125</v>
      </c>
      <c r="BD212">
        <v>419.010941408164</v>
      </c>
      <c r="BE212">
        <v>0.205126706277067</v>
      </c>
    </row>
    <row r="213" spans="1:57" x14ac:dyDescent="0.3">
      <c r="A213">
        <v>205</v>
      </c>
      <c r="B213" t="s">
        <v>2240</v>
      </c>
      <c r="C213" t="s">
        <v>2241</v>
      </c>
      <c r="E213" t="s">
        <v>2242</v>
      </c>
      <c r="F213" t="s">
        <v>2243</v>
      </c>
      <c r="G213" t="s">
        <v>2242</v>
      </c>
      <c r="H213" t="s">
        <v>2244</v>
      </c>
      <c r="J213" t="s">
        <v>83</v>
      </c>
      <c r="K213" t="s">
        <v>2245</v>
      </c>
      <c r="L213" t="s">
        <v>67</v>
      </c>
      <c r="M213" t="s">
        <v>68</v>
      </c>
      <c r="N213" t="s">
        <v>2246</v>
      </c>
      <c r="O213" t="s">
        <v>2247</v>
      </c>
      <c r="P213" t="s">
        <v>2248</v>
      </c>
      <c r="Q213" t="s">
        <v>2249</v>
      </c>
      <c r="R213" t="s">
        <v>2250</v>
      </c>
      <c r="S213" t="s">
        <v>2251</v>
      </c>
      <c r="U213" t="s">
        <v>139</v>
      </c>
      <c r="V213">
        <v>0</v>
      </c>
      <c r="W213">
        <v>0</v>
      </c>
      <c r="X213">
        <v>0</v>
      </c>
      <c r="Y213">
        <v>43760</v>
      </c>
      <c r="Z213">
        <v>24100</v>
      </c>
      <c r="AA213" t="s">
        <v>68</v>
      </c>
      <c r="AB213" t="s">
        <v>73</v>
      </c>
      <c r="AC213" t="s">
        <v>74</v>
      </c>
      <c r="AD213" t="s">
        <v>2249</v>
      </c>
      <c r="AE213" t="s">
        <v>2249</v>
      </c>
      <c r="AF213">
        <v>43760</v>
      </c>
      <c r="AG213">
        <v>7160</v>
      </c>
      <c r="AH213">
        <v>0</v>
      </c>
      <c r="AI213">
        <v>36600</v>
      </c>
      <c r="AJ213">
        <v>1</v>
      </c>
      <c r="AL213" t="s">
        <v>1954</v>
      </c>
      <c r="AM213" t="s">
        <v>2247</v>
      </c>
      <c r="AQ213" t="s">
        <v>76</v>
      </c>
      <c r="AR213" t="s">
        <v>68</v>
      </c>
      <c r="AS213" t="s">
        <v>68</v>
      </c>
      <c r="AT213" t="s">
        <v>68</v>
      </c>
      <c r="AU213" t="s">
        <v>2244</v>
      </c>
      <c r="AV213" t="s">
        <v>2252</v>
      </c>
      <c r="AW213" t="s">
        <v>2245</v>
      </c>
      <c r="AY213" t="s">
        <v>67</v>
      </c>
      <c r="BB213">
        <v>0</v>
      </c>
      <c r="BC213">
        <v>10856.046875</v>
      </c>
      <c r="BD213">
        <v>480.72319677518902</v>
      </c>
      <c r="BE213">
        <v>0.249221520785505</v>
      </c>
    </row>
    <row r="214" spans="1:57" x14ac:dyDescent="0.3">
      <c r="A214">
        <v>206</v>
      </c>
      <c r="B214" t="s">
        <v>2253</v>
      </c>
      <c r="C214" t="s">
        <v>2254</v>
      </c>
      <c r="E214" t="s">
        <v>2255</v>
      </c>
      <c r="F214" t="s">
        <v>2256</v>
      </c>
      <c r="G214" t="s">
        <v>2255</v>
      </c>
      <c r="H214" t="s">
        <v>2257</v>
      </c>
      <c r="J214" t="s">
        <v>83</v>
      </c>
      <c r="K214" t="s">
        <v>2258</v>
      </c>
      <c r="L214" t="s">
        <v>67</v>
      </c>
      <c r="M214" t="s">
        <v>68</v>
      </c>
      <c r="N214" t="s">
        <v>2259</v>
      </c>
      <c r="O214" t="s">
        <v>2260</v>
      </c>
      <c r="Q214" t="s">
        <v>2261</v>
      </c>
      <c r="R214" t="s">
        <v>2262</v>
      </c>
      <c r="S214" t="s">
        <v>2263</v>
      </c>
      <c r="U214" t="s">
        <v>139</v>
      </c>
      <c r="V214">
        <v>0</v>
      </c>
      <c r="W214">
        <v>0</v>
      </c>
      <c r="X214">
        <v>0</v>
      </c>
      <c r="Y214">
        <v>6300</v>
      </c>
      <c r="Z214">
        <v>3470</v>
      </c>
      <c r="AA214" t="s">
        <v>68</v>
      </c>
      <c r="AB214" t="s">
        <v>73</v>
      </c>
      <c r="AC214" t="s">
        <v>74</v>
      </c>
      <c r="AD214" t="s">
        <v>2261</v>
      </c>
      <c r="AF214">
        <v>6300</v>
      </c>
      <c r="AG214">
        <v>6300</v>
      </c>
      <c r="AH214">
        <v>0</v>
      </c>
      <c r="AI214">
        <v>0</v>
      </c>
      <c r="AJ214">
        <v>1</v>
      </c>
      <c r="AL214" t="s">
        <v>1928</v>
      </c>
      <c r="AM214" t="s">
        <v>2264</v>
      </c>
      <c r="AQ214" t="s">
        <v>68</v>
      </c>
      <c r="AR214" t="s">
        <v>68</v>
      </c>
      <c r="AS214" t="s">
        <v>68</v>
      </c>
      <c r="AT214" t="s">
        <v>68</v>
      </c>
      <c r="AU214" t="s">
        <v>2257</v>
      </c>
      <c r="AV214" t="s">
        <v>2260</v>
      </c>
      <c r="AW214" t="s">
        <v>2263</v>
      </c>
      <c r="AY214" t="s">
        <v>67</v>
      </c>
      <c r="BB214">
        <v>0</v>
      </c>
      <c r="BC214">
        <v>8891.662109375</v>
      </c>
      <c r="BD214">
        <v>418.502558206571</v>
      </c>
      <c r="BE214">
        <v>0.204125271857241</v>
      </c>
    </row>
    <row r="215" spans="1:57" x14ac:dyDescent="0.3">
      <c r="A215">
        <v>207</v>
      </c>
      <c r="B215" t="s">
        <v>2265</v>
      </c>
      <c r="C215" t="s">
        <v>2266</v>
      </c>
      <c r="E215" t="s">
        <v>2267</v>
      </c>
      <c r="F215" t="s">
        <v>2268</v>
      </c>
      <c r="G215" t="s">
        <v>2267</v>
      </c>
      <c r="H215" t="s">
        <v>2269</v>
      </c>
      <c r="J215" t="s">
        <v>83</v>
      </c>
      <c r="K215" t="s">
        <v>2270</v>
      </c>
      <c r="L215" t="s">
        <v>67</v>
      </c>
      <c r="M215" t="s">
        <v>68</v>
      </c>
      <c r="N215" t="s">
        <v>532</v>
      </c>
      <c r="O215" t="s">
        <v>598</v>
      </c>
      <c r="Q215" t="s">
        <v>2271</v>
      </c>
      <c r="R215" t="s">
        <v>598</v>
      </c>
      <c r="S215" t="s">
        <v>601</v>
      </c>
      <c r="U215" t="s">
        <v>139</v>
      </c>
      <c r="V215">
        <v>0</v>
      </c>
      <c r="W215">
        <v>0</v>
      </c>
      <c r="X215">
        <v>0</v>
      </c>
      <c r="Y215">
        <v>48970</v>
      </c>
      <c r="Z215">
        <v>26970</v>
      </c>
      <c r="AA215" t="s">
        <v>68</v>
      </c>
      <c r="AB215" t="s">
        <v>73</v>
      </c>
      <c r="AC215" t="s">
        <v>74</v>
      </c>
      <c r="AD215" t="s">
        <v>2271</v>
      </c>
      <c r="AF215">
        <v>48970</v>
      </c>
      <c r="AG215">
        <v>6300</v>
      </c>
      <c r="AH215">
        <v>0</v>
      </c>
      <c r="AI215">
        <v>42670</v>
      </c>
      <c r="AJ215">
        <v>1</v>
      </c>
      <c r="AL215" t="s">
        <v>1928</v>
      </c>
      <c r="AM215" t="s">
        <v>598</v>
      </c>
      <c r="AQ215" t="s">
        <v>68</v>
      </c>
      <c r="AR215" t="s">
        <v>68</v>
      </c>
      <c r="AS215" t="s">
        <v>68</v>
      </c>
      <c r="AT215" t="s">
        <v>68</v>
      </c>
      <c r="AU215" t="s">
        <v>2269</v>
      </c>
      <c r="AV215" t="s">
        <v>602</v>
      </c>
      <c r="AW215" t="s">
        <v>601</v>
      </c>
      <c r="AY215" t="s">
        <v>67</v>
      </c>
      <c r="BB215">
        <v>0</v>
      </c>
      <c r="BC215">
        <v>8895.171875</v>
      </c>
      <c r="BD215">
        <v>418.61047838248999</v>
      </c>
      <c r="BE215">
        <v>0.204205816280221</v>
      </c>
    </row>
    <row r="216" spans="1:57" x14ac:dyDescent="0.3">
      <c r="A216">
        <v>208</v>
      </c>
      <c r="B216" t="s">
        <v>2272</v>
      </c>
      <c r="C216" t="s">
        <v>2273</v>
      </c>
      <c r="E216" t="s">
        <v>2274</v>
      </c>
      <c r="F216" t="s">
        <v>2275</v>
      </c>
      <c r="G216" t="s">
        <v>2274</v>
      </c>
      <c r="H216" t="s">
        <v>2276</v>
      </c>
      <c r="J216" t="s">
        <v>83</v>
      </c>
      <c r="K216" t="s">
        <v>2277</v>
      </c>
      <c r="L216" t="s">
        <v>67</v>
      </c>
      <c r="M216" t="s">
        <v>68</v>
      </c>
      <c r="N216" t="s">
        <v>2278</v>
      </c>
      <c r="O216" t="s">
        <v>2279</v>
      </c>
      <c r="Q216" t="s">
        <v>2280</v>
      </c>
      <c r="R216" t="s">
        <v>2281</v>
      </c>
      <c r="S216" t="s">
        <v>2277</v>
      </c>
      <c r="U216" t="s">
        <v>139</v>
      </c>
      <c r="V216">
        <v>0</v>
      </c>
      <c r="W216">
        <v>0</v>
      </c>
      <c r="X216">
        <v>0</v>
      </c>
      <c r="Y216">
        <v>63270</v>
      </c>
      <c r="Z216">
        <v>34845</v>
      </c>
      <c r="AA216" t="s">
        <v>68</v>
      </c>
      <c r="AB216" t="s">
        <v>73</v>
      </c>
      <c r="AC216" t="s">
        <v>74</v>
      </c>
      <c r="AD216" t="s">
        <v>2280</v>
      </c>
      <c r="AF216">
        <v>63270</v>
      </c>
      <c r="AG216">
        <v>1760</v>
      </c>
      <c r="AH216">
        <v>0</v>
      </c>
      <c r="AI216">
        <v>61510</v>
      </c>
      <c r="AJ216">
        <v>1</v>
      </c>
      <c r="AL216" t="s">
        <v>1928</v>
      </c>
      <c r="AM216" t="s">
        <v>2282</v>
      </c>
      <c r="AN216" t="s">
        <v>2283</v>
      </c>
      <c r="AQ216" t="s">
        <v>76</v>
      </c>
      <c r="AR216" t="s">
        <v>68</v>
      </c>
      <c r="AS216" t="s">
        <v>68</v>
      </c>
      <c r="AT216" t="s">
        <v>68</v>
      </c>
      <c r="AU216" t="s">
        <v>2276</v>
      </c>
      <c r="AV216" t="s">
        <v>2281</v>
      </c>
      <c r="AW216" t="s">
        <v>2277</v>
      </c>
      <c r="AY216" t="s">
        <v>67</v>
      </c>
      <c r="BB216">
        <v>0</v>
      </c>
      <c r="BC216">
        <v>2571.5859375</v>
      </c>
      <c r="BD216">
        <v>204.29985753131999</v>
      </c>
      <c r="BE216">
        <v>5.90357348340022E-2</v>
      </c>
    </row>
    <row r="217" spans="1:57" x14ac:dyDescent="0.3">
      <c r="A217">
        <v>209</v>
      </c>
      <c r="B217" t="s">
        <v>2284</v>
      </c>
      <c r="C217" t="s">
        <v>2285</v>
      </c>
      <c r="E217" t="s">
        <v>2286</v>
      </c>
      <c r="F217" t="s">
        <v>2287</v>
      </c>
      <c r="G217" t="s">
        <v>2286</v>
      </c>
      <c r="H217" t="s">
        <v>2288</v>
      </c>
      <c r="J217" t="s">
        <v>83</v>
      </c>
      <c r="K217" t="s">
        <v>2289</v>
      </c>
      <c r="L217" t="s">
        <v>67</v>
      </c>
      <c r="M217" t="s">
        <v>68</v>
      </c>
      <c r="N217" t="s">
        <v>2290</v>
      </c>
      <c r="O217" t="s">
        <v>2291</v>
      </c>
      <c r="Q217" t="s">
        <v>2292</v>
      </c>
      <c r="R217" t="s">
        <v>2293</v>
      </c>
      <c r="S217" t="s">
        <v>2294</v>
      </c>
      <c r="U217" t="s">
        <v>139</v>
      </c>
      <c r="V217">
        <v>0</v>
      </c>
      <c r="W217">
        <v>0</v>
      </c>
      <c r="X217">
        <v>0</v>
      </c>
      <c r="Y217">
        <v>46940</v>
      </c>
      <c r="Z217">
        <v>25852</v>
      </c>
      <c r="AA217" t="s">
        <v>68</v>
      </c>
      <c r="AB217" t="s">
        <v>73</v>
      </c>
      <c r="AC217" t="s">
        <v>74</v>
      </c>
      <c r="AD217" t="s">
        <v>2292</v>
      </c>
      <c r="AF217">
        <v>46940</v>
      </c>
      <c r="AG217">
        <v>2730</v>
      </c>
      <c r="AH217">
        <v>0</v>
      </c>
      <c r="AI217">
        <v>44210</v>
      </c>
      <c r="AJ217">
        <v>1</v>
      </c>
      <c r="AL217" t="s">
        <v>1954</v>
      </c>
      <c r="AM217" t="s">
        <v>2295</v>
      </c>
      <c r="AN217" t="s">
        <v>2293</v>
      </c>
      <c r="AO217" t="s">
        <v>2296</v>
      </c>
      <c r="AQ217" t="s">
        <v>68</v>
      </c>
      <c r="AR217" t="s">
        <v>68</v>
      </c>
      <c r="AS217" t="s">
        <v>68</v>
      </c>
      <c r="AT217" t="s">
        <v>68</v>
      </c>
      <c r="AU217" t="s">
        <v>2288</v>
      </c>
      <c r="AV217" t="s">
        <v>2297</v>
      </c>
      <c r="AW217" t="s">
        <v>2294</v>
      </c>
      <c r="AY217" t="s">
        <v>67</v>
      </c>
      <c r="BB217">
        <v>0</v>
      </c>
      <c r="BC217">
        <v>3881.068359375</v>
      </c>
      <c r="BD217">
        <v>249.372627836032</v>
      </c>
      <c r="BE217">
        <v>8.9097410012859396E-2</v>
      </c>
    </row>
    <row r="218" spans="1:57" x14ac:dyDescent="0.3">
      <c r="A218">
        <v>210</v>
      </c>
      <c r="B218" t="s">
        <v>2298</v>
      </c>
      <c r="C218" t="s">
        <v>2299</v>
      </c>
      <c r="E218" t="s">
        <v>2300</v>
      </c>
      <c r="F218" t="s">
        <v>2301</v>
      </c>
      <c r="G218" t="s">
        <v>2300</v>
      </c>
      <c r="H218" t="s">
        <v>2302</v>
      </c>
      <c r="J218" t="s">
        <v>83</v>
      </c>
      <c r="K218" t="s">
        <v>2303</v>
      </c>
      <c r="L218" t="s">
        <v>67</v>
      </c>
      <c r="M218" t="s">
        <v>68</v>
      </c>
      <c r="N218" t="s">
        <v>2304</v>
      </c>
      <c r="O218" t="s">
        <v>2305</v>
      </c>
      <c r="Q218" t="s">
        <v>2306</v>
      </c>
      <c r="R218" t="s">
        <v>572</v>
      </c>
      <c r="S218" t="s">
        <v>569</v>
      </c>
      <c r="U218" t="s">
        <v>139</v>
      </c>
      <c r="V218">
        <v>0</v>
      </c>
      <c r="W218">
        <v>0</v>
      </c>
      <c r="X218">
        <v>0</v>
      </c>
      <c r="Y218">
        <v>33710</v>
      </c>
      <c r="Z218">
        <v>18566</v>
      </c>
      <c r="AA218" t="s">
        <v>68</v>
      </c>
      <c r="AB218" t="s">
        <v>73</v>
      </c>
      <c r="AC218" t="s">
        <v>74</v>
      </c>
      <c r="AD218" t="s">
        <v>2306</v>
      </c>
      <c r="AF218">
        <v>33710</v>
      </c>
      <c r="AG218">
        <v>2180</v>
      </c>
      <c r="AH218">
        <v>0</v>
      </c>
      <c r="AI218">
        <v>31530</v>
      </c>
      <c r="AJ218">
        <v>1</v>
      </c>
      <c r="AL218" t="s">
        <v>1954</v>
      </c>
      <c r="AM218" t="s">
        <v>2307</v>
      </c>
      <c r="AN218" t="s">
        <v>2308</v>
      </c>
      <c r="AQ218" t="s">
        <v>68</v>
      </c>
      <c r="AR218" t="s">
        <v>68</v>
      </c>
      <c r="AS218" t="s">
        <v>68</v>
      </c>
      <c r="AT218" t="s">
        <v>68</v>
      </c>
      <c r="AU218" t="s">
        <v>2302</v>
      </c>
      <c r="AV218" t="s">
        <v>2309</v>
      </c>
      <c r="AW218" t="s">
        <v>569</v>
      </c>
      <c r="AY218" t="s">
        <v>67</v>
      </c>
      <c r="BB218">
        <v>0</v>
      </c>
      <c r="BC218">
        <v>3157.41796875</v>
      </c>
      <c r="BD218">
        <v>225.26096709947799</v>
      </c>
      <c r="BE218">
        <v>7.24846958012169E-2</v>
      </c>
    </row>
    <row r="219" spans="1:57" x14ac:dyDescent="0.3">
      <c r="A219">
        <v>211</v>
      </c>
      <c r="B219" t="s">
        <v>2310</v>
      </c>
      <c r="C219" t="s">
        <v>2311</v>
      </c>
      <c r="E219" t="s">
        <v>2312</v>
      </c>
      <c r="F219" t="s">
        <v>2313</v>
      </c>
      <c r="G219" t="s">
        <v>2312</v>
      </c>
      <c r="H219" t="s">
        <v>2314</v>
      </c>
      <c r="J219" t="s">
        <v>83</v>
      </c>
      <c r="K219" t="s">
        <v>2315</v>
      </c>
      <c r="L219" t="s">
        <v>67</v>
      </c>
      <c r="M219" t="s">
        <v>68</v>
      </c>
      <c r="N219" t="s">
        <v>2316</v>
      </c>
      <c r="O219" t="s">
        <v>2317</v>
      </c>
      <c r="Q219" t="s">
        <v>2318</v>
      </c>
      <c r="R219" t="s">
        <v>2319</v>
      </c>
      <c r="S219" t="s">
        <v>2315</v>
      </c>
      <c r="U219" t="s">
        <v>139</v>
      </c>
      <c r="V219">
        <v>0</v>
      </c>
      <c r="W219">
        <v>0</v>
      </c>
      <c r="X219">
        <v>0</v>
      </c>
      <c r="Y219">
        <v>28620</v>
      </c>
      <c r="Z219">
        <v>15762</v>
      </c>
      <c r="AA219" t="s">
        <v>68</v>
      </c>
      <c r="AB219" t="s">
        <v>73</v>
      </c>
      <c r="AC219" t="s">
        <v>74</v>
      </c>
      <c r="AD219" t="s">
        <v>2318</v>
      </c>
      <c r="AF219">
        <v>28620</v>
      </c>
      <c r="AG219">
        <v>2520</v>
      </c>
      <c r="AH219">
        <v>0</v>
      </c>
      <c r="AI219">
        <v>26100</v>
      </c>
      <c r="AJ219">
        <v>1</v>
      </c>
      <c r="AL219" t="s">
        <v>1954</v>
      </c>
      <c r="AM219" t="s">
        <v>2319</v>
      </c>
      <c r="AQ219" t="s">
        <v>68</v>
      </c>
      <c r="AR219" t="s">
        <v>68</v>
      </c>
      <c r="AS219" t="s">
        <v>68</v>
      </c>
      <c r="AT219" t="s">
        <v>68</v>
      </c>
      <c r="AU219" t="s">
        <v>2314</v>
      </c>
      <c r="AV219" t="s">
        <v>2320</v>
      </c>
      <c r="AW219" t="s">
        <v>2315</v>
      </c>
      <c r="AY219" t="s">
        <v>67</v>
      </c>
      <c r="BB219">
        <v>0</v>
      </c>
      <c r="BC219">
        <v>3661.04296875</v>
      </c>
      <c r="BD219">
        <v>242.03194364891999</v>
      </c>
      <c r="BE219">
        <v>8.4046279452230296E-2</v>
      </c>
    </row>
    <row r="220" spans="1:57" x14ac:dyDescent="0.3">
      <c r="A220">
        <v>212</v>
      </c>
      <c r="B220" t="s">
        <v>2321</v>
      </c>
      <c r="C220" t="s">
        <v>2322</v>
      </c>
      <c r="E220" t="s">
        <v>2323</v>
      </c>
      <c r="F220" t="s">
        <v>2324</v>
      </c>
      <c r="G220" t="s">
        <v>2323</v>
      </c>
      <c r="H220" t="s">
        <v>2325</v>
      </c>
      <c r="J220" t="s">
        <v>83</v>
      </c>
      <c r="K220" t="s">
        <v>2326</v>
      </c>
      <c r="L220" t="s">
        <v>67</v>
      </c>
      <c r="M220" t="s">
        <v>68</v>
      </c>
      <c r="N220" t="s">
        <v>2327</v>
      </c>
      <c r="O220" t="s">
        <v>1516</v>
      </c>
      <c r="Q220" t="s">
        <v>2328</v>
      </c>
      <c r="R220" t="s">
        <v>1519</v>
      </c>
      <c r="S220" t="s">
        <v>1520</v>
      </c>
      <c r="U220" t="s">
        <v>139</v>
      </c>
      <c r="V220">
        <v>0</v>
      </c>
      <c r="W220">
        <v>0</v>
      </c>
      <c r="X220">
        <v>0</v>
      </c>
      <c r="Y220">
        <v>43540</v>
      </c>
      <c r="Z220">
        <v>23979</v>
      </c>
      <c r="AA220" t="s">
        <v>68</v>
      </c>
      <c r="AB220" t="s">
        <v>73</v>
      </c>
      <c r="AC220" t="s">
        <v>74</v>
      </c>
      <c r="AD220" t="s">
        <v>2328</v>
      </c>
      <c r="AF220">
        <v>43540</v>
      </c>
      <c r="AG220">
        <v>2520</v>
      </c>
      <c r="AH220">
        <v>0</v>
      </c>
      <c r="AI220">
        <v>41020</v>
      </c>
      <c r="AJ220">
        <v>1</v>
      </c>
      <c r="AL220" t="s">
        <v>1954</v>
      </c>
      <c r="AM220" t="s">
        <v>2329</v>
      </c>
      <c r="AN220" t="s">
        <v>2330</v>
      </c>
      <c r="AQ220" t="s">
        <v>68</v>
      </c>
      <c r="AR220" t="s">
        <v>68</v>
      </c>
      <c r="AS220" t="s">
        <v>68</v>
      </c>
      <c r="AT220" t="s">
        <v>68</v>
      </c>
      <c r="AU220" t="s">
        <v>2325</v>
      </c>
      <c r="AV220" t="s">
        <v>2331</v>
      </c>
      <c r="AW220" t="s">
        <v>1520</v>
      </c>
      <c r="AY220" t="s">
        <v>67</v>
      </c>
      <c r="BB220">
        <v>0</v>
      </c>
      <c r="BC220">
        <v>3613.83984375</v>
      </c>
      <c r="BD220">
        <v>240.462142153663</v>
      </c>
      <c r="BE220">
        <v>8.2962707068826594E-2</v>
      </c>
    </row>
    <row r="221" spans="1:57" x14ac:dyDescent="0.3">
      <c r="A221">
        <v>213</v>
      </c>
      <c r="B221" t="s">
        <v>2332</v>
      </c>
      <c r="C221" t="s">
        <v>2333</v>
      </c>
      <c r="E221" t="s">
        <v>2334</v>
      </c>
      <c r="F221" t="s">
        <v>2335</v>
      </c>
      <c r="G221" t="s">
        <v>2334</v>
      </c>
      <c r="H221" t="s">
        <v>2336</v>
      </c>
      <c r="J221" t="s">
        <v>83</v>
      </c>
      <c r="K221" t="s">
        <v>2337</v>
      </c>
      <c r="L221" t="s">
        <v>67</v>
      </c>
      <c r="M221" t="s">
        <v>68</v>
      </c>
      <c r="N221" t="s">
        <v>2338</v>
      </c>
      <c r="O221" t="s">
        <v>598</v>
      </c>
      <c r="P221" t="s">
        <v>2339</v>
      </c>
      <c r="Q221" t="s">
        <v>2340</v>
      </c>
      <c r="R221" t="s">
        <v>598</v>
      </c>
      <c r="S221" t="s">
        <v>601</v>
      </c>
      <c r="U221" t="s">
        <v>139</v>
      </c>
      <c r="V221">
        <v>0</v>
      </c>
      <c r="W221">
        <v>0</v>
      </c>
      <c r="X221">
        <v>0</v>
      </c>
      <c r="Y221">
        <v>38330</v>
      </c>
      <c r="Z221">
        <v>21110</v>
      </c>
      <c r="AA221" t="s">
        <v>68</v>
      </c>
      <c r="AB221" t="s">
        <v>73</v>
      </c>
      <c r="AC221" t="s">
        <v>74</v>
      </c>
      <c r="AD221" t="s">
        <v>2340</v>
      </c>
      <c r="AE221" t="s">
        <v>2341</v>
      </c>
      <c r="AF221">
        <v>38330</v>
      </c>
      <c r="AG221">
        <v>2520</v>
      </c>
      <c r="AH221">
        <v>0</v>
      </c>
      <c r="AI221">
        <v>35810</v>
      </c>
      <c r="AJ221">
        <v>1</v>
      </c>
      <c r="AL221" t="s">
        <v>1954</v>
      </c>
      <c r="AM221" t="s">
        <v>598</v>
      </c>
      <c r="AQ221" t="s">
        <v>76</v>
      </c>
      <c r="AR221" t="s">
        <v>68</v>
      </c>
      <c r="AS221" t="s">
        <v>68</v>
      </c>
      <c r="AT221" t="s">
        <v>68</v>
      </c>
      <c r="AU221" t="s">
        <v>2336</v>
      </c>
      <c r="AV221" t="s">
        <v>2339</v>
      </c>
      <c r="AW221" t="s">
        <v>2337</v>
      </c>
      <c r="AY221" t="s">
        <v>67</v>
      </c>
      <c r="BB221">
        <v>0</v>
      </c>
      <c r="BC221">
        <v>3618.337890625</v>
      </c>
      <c r="BD221">
        <v>240.611949850206</v>
      </c>
      <c r="BE221">
        <v>8.3065937733341505E-2</v>
      </c>
    </row>
    <row r="222" spans="1:57" x14ac:dyDescent="0.3">
      <c r="A222">
        <v>214</v>
      </c>
      <c r="B222" t="s">
        <v>2342</v>
      </c>
      <c r="C222" t="s">
        <v>2343</v>
      </c>
      <c r="E222" t="s">
        <v>2344</v>
      </c>
      <c r="F222" t="s">
        <v>2345</v>
      </c>
      <c r="G222" t="s">
        <v>2344</v>
      </c>
      <c r="H222" t="s">
        <v>2346</v>
      </c>
      <c r="J222" t="s">
        <v>83</v>
      </c>
      <c r="K222" t="s">
        <v>2347</v>
      </c>
      <c r="L222" t="s">
        <v>67</v>
      </c>
      <c r="M222" t="s">
        <v>68</v>
      </c>
      <c r="N222" t="s">
        <v>2348</v>
      </c>
      <c r="O222" t="s">
        <v>2349</v>
      </c>
      <c r="Q222" t="s">
        <v>2350</v>
      </c>
      <c r="R222" t="s">
        <v>2351</v>
      </c>
      <c r="S222" t="s">
        <v>2347</v>
      </c>
      <c r="U222" t="s">
        <v>139</v>
      </c>
      <c r="V222">
        <v>0</v>
      </c>
      <c r="W222">
        <v>0</v>
      </c>
      <c r="X222">
        <v>0</v>
      </c>
      <c r="Y222">
        <v>28780</v>
      </c>
      <c r="Z222">
        <v>15851</v>
      </c>
      <c r="AA222" t="s">
        <v>68</v>
      </c>
      <c r="AB222" t="s">
        <v>73</v>
      </c>
      <c r="AC222" t="s">
        <v>74</v>
      </c>
      <c r="AD222" t="s">
        <v>2350</v>
      </c>
      <c r="AF222">
        <v>28780</v>
      </c>
      <c r="AG222">
        <v>2520</v>
      </c>
      <c r="AH222">
        <v>0</v>
      </c>
      <c r="AI222">
        <v>26260</v>
      </c>
      <c r="AJ222">
        <v>1</v>
      </c>
      <c r="AL222" t="s">
        <v>1954</v>
      </c>
      <c r="AM222" t="s">
        <v>2349</v>
      </c>
      <c r="AQ222" t="s">
        <v>68</v>
      </c>
      <c r="AR222" t="s">
        <v>68</v>
      </c>
      <c r="AS222" t="s">
        <v>68</v>
      </c>
      <c r="AT222" t="s">
        <v>68</v>
      </c>
      <c r="AU222" t="s">
        <v>2346</v>
      </c>
      <c r="AV222" t="s">
        <v>2351</v>
      </c>
      <c r="AW222" t="s">
        <v>2347</v>
      </c>
      <c r="AY222" t="s">
        <v>67</v>
      </c>
      <c r="BB222">
        <v>0</v>
      </c>
      <c r="BC222">
        <v>3622.5390625</v>
      </c>
      <c r="BD222">
        <v>240.752009328404</v>
      </c>
      <c r="BE222">
        <v>8.3162385770655503E-2</v>
      </c>
    </row>
    <row r="223" spans="1:57" x14ac:dyDescent="0.3">
      <c r="A223">
        <v>215</v>
      </c>
      <c r="B223" t="s">
        <v>2352</v>
      </c>
      <c r="C223" t="s">
        <v>2353</v>
      </c>
      <c r="E223" t="s">
        <v>2354</v>
      </c>
      <c r="F223" t="s">
        <v>2355</v>
      </c>
      <c r="G223" t="s">
        <v>2354</v>
      </c>
      <c r="H223" t="s">
        <v>2356</v>
      </c>
      <c r="J223" t="s">
        <v>83</v>
      </c>
      <c r="K223" t="s">
        <v>2357</v>
      </c>
      <c r="L223" t="s">
        <v>67</v>
      </c>
      <c r="M223" t="s">
        <v>68</v>
      </c>
      <c r="N223" t="s">
        <v>2358</v>
      </c>
      <c r="O223" t="s">
        <v>2359</v>
      </c>
      <c r="Q223" t="s">
        <v>2360</v>
      </c>
      <c r="R223" t="s">
        <v>2361</v>
      </c>
      <c r="S223" t="s">
        <v>2362</v>
      </c>
      <c r="U223" t="s">
        <v>139</v>
      </c>
      <c r="V223">
        <v>0</v>
      </c>
      <c r="W223">
        <v>0</v>
      </c>
      <c r="X223">
        <v>0</v>
      </c>
      <c r="Y223">
        <v>42870</v>
      </c>
      <c r="Z223">
        <v>23611</v>
      </c>
      <c r="AA223" t="s">
        <v>68</v>
      </c>
      <c r="AB223" t="s">
        <v>73</v>
      </c>
      <c r="AC223" t="s">
        <v>74</v>
      </c>
      <c r="AD223" t="s">
        <v>2360</v>
      </c>
      <c r="AF223">
        <v>42870</v>
      </c>
      <c r="AG223">
        <v>6300</v>
      </c>
      <c r="AH223">
        <v>0</v>
      </c>
      <c r="AI223">
        <v>36570</v>
      </c>
      <c r="AJ223">
        <v>1</v>
      </c>
      <c r="AL223" t="s">
        <v>2363</v>
      </c>
      <c r="AM223" t="s">
        <v>2364</v>
      </c>
      <c r="AN223" t="s">
        <v>2361</v>
      </c>
      <c r="AQ223" t="s">
        <v>68</v>
      </c>
      <c r="AR223" t="s">
        <v>68</v>
      </c>
      <c r="AS223" t="s">
        <v>68</v>
      </c>
      <c r="AT223" t="s">
        <v>68</v>
      </c>
      <c r="AU223" t="s">
        <v>2356</v>
      </c>
      <c r="AV223" t="s">
        <v>2365</v>
      </c>
      <c r="AW223" t="s">
        <v>2362</v>
      </c>
      <c r="AY223" t="s">
        <v>67</v>
      </c>
      <c r="BB223">
        <v>0</v>
      </c>
      <c r="BC223">
        <v>8955.28125</v>
      </c>
      <c r="BD223">
        <v>458.460645581412</v>
      </c>
      <c r="BE223">
        <v>0.20558578898288901</v>
      </c>
    </row>
    <row r="224" spans="1:57" x14ac:dyDescent="0.3">
      <c r="A224">
        <v>216</v>
      </c>
      <c r="B224" t="s">
        <v>2366</v>
      </c>
      <c r="C224" t="s">
        <v>2367</v>
      </c>
      <c r="E224" t="s">
        <v>2368</v>
      </c>
      <c r="F224" t="s">
        <v>2369</v>
      </c>
      <c r="G224" t="s">
        <v>2368</v>
      </c>
      <c r="H224" t="s">
        <v>2370</v>
      </c>
      <c r="J224" t="s">
        <v>83</v>
      </c>
      <c r="K224" t="s">
        <v>2371</v>
      </c>
      <c r="L224" t="s">
        <v>67</v>
      </c>
      <c r="M224" t="s">
        <v>68</v>
      </c>
      <c r="N224" t="s">
        <v>2372</v>
      </c>
      <c r="O224" t="s">
        <v>2373</v>
      </c>
      <c r="Q224" t="s">
        <v>2374</v>
      </c>
      <c r="R224" t="s">
        <v>2373</v>
      </c>
      <c r="S224" t="s">
        <v>2375</v>
      </c>
      <c r="U224" t="s">
        <v>139</v>
      </c>
      <c r="V224">
        <v>0</v>
      </c>
      <c r="W224">
        <v>0</v>
      </c>
      <c r="X224">
        <v>0</v>
      </c>
      <c r="Y224">
        <v>37560</v>
      </c>
      <c r="Z224">
        <v>20686</v>
      </c>
      <c r="AA224" t="s">
        <v>68</v>
      </c>
      <c r="AB224" t="s">
        <v>73</v>
      </c>
      <c r="AC224" t="s">
        <v>74</v>
      </c>
      <c r="AD224" t="s">
        <v>2374</v>
      </c>
      <c r="AF224">
        <v>37560</v>
      </c>
      <c r="AG224">
        <v>6090</v>
      </c>
      <c r="AH224">
        <v>0</v>
      </c>
      <c r="AI224">
        <v>31470</v>
      </c>
      <c r="AJ224">
        <v>1</v>
      </c>
      <c r="AL224" t="s">
        <v>2363</v>
      </c>
      <c r="AM224" t="s">
        <v>2373</v>
      </c>
      <c r="AQ224" t="s">
        <v>68</v>
      </c>
      <c r="AR224" t="s">
        <v>68</v>
      </c>
      <c r="AS224" t="s">
        <v>68</v>
      </c>
      <c r="AT224" t="s">
        <v>68</v>
      </c>
      <c r="AU224" t="s">
        <v>2370</v>
      </c>
      <c r="AV224" t="s">
        <v>2376</v>
      </c>
      <c r="AW224" t="s">
        <v>2375</v>
      </c>
      <c r="AY224" t="s">
        <v>67</v>
      </c>
      <c r="BB224">
        <v>0</v>
      </c>
      <c r="BC224">
        <v>8747.57421875</v>
      </c>
      <c r="BD224">
        <v>449.89290859680699</v>
      </c>
      <c r="BE224">
        <v>0.20081746501655801</v>
      </c>
    </row>
    <row r="225" spans="1:57" x14ac:dyDescent="0.3">
      <c r="A225">
        <v>217</v>
      </c>
      <c r="B225" t="s">
        <v>2377</v>
      </c>
      <c r="C225" t="s">
        <v>2378</v>
      </c>
      <c r="E225" t="s">
        <v>2379</v>
      </c>
      <c r="F225" t="s">
        <v>2380</v>
      </c>
      <c r="G225" t="s">
        <v>2379</v>
      </c>
      <c r="H225" t="s">
        <v>2381</v>
      </c>
      <c r="J225" t="s">
        <v>83</v>
      </c>
      <c r="K225" t="s">
        <v>2382</v>
      </c>
      <c r="L225" t="s">
        <v>67</v>
      </c>
      <c r="M225" t="s">
        <v>68</v>
      </c>
      <c r="N225" t="s">
        <v>2383</v>
      </c>
      <c r="O225" t="s">
        <v>2384</v>
      </c>
      <c r="Q225" t="s">
        <v>2385</v>
      </c>
      <c r="R225" t="s">
        <v>2386</v>
      </c>
      <c r="S225" t="s">
        <v>2382</v>
      </c>
      <c r="U225" t="s">
        <v>139</v>
      </c>
      <c r="V225">
        <v>0</v>
      </c>
      <c r="W225">
        <v>0</v>
      </c>
      <c r="X225">
        <v>0</v>
      </c>
      <c r="Y225">
        <v>41970</v>
      </c>
      <c r="Z225">
        <v>23115</v>
      </c>
      <c r="AA225" t="s">
        <v>68</v>
      </c>
      <c r="AB225" t="s">
        <v>73</v>
      </c>
      <c r="AC225" t="s">
        <v>74</v>
      </c>
      <c r="AD225" t="s">
        <v>2385</v>
      </c>
      <c r="AF225">
        <v>41970</v>
      </c>
      <c r="AG225">
        <v>6300</v>
      </c>
      <c r="AH225">
        <v>0</v>
      </c>
      <c r="AI225">
        <v>35670</v>
      </c>
      <c r="AJ225">
        <v>1</v>
      </c>
      <c r="AL225" t="s">
        <v>2363</v>
      </c>
      <c r="AM225" t="s">
        <v>2387</v>
      </c>
      <c r="AN225" t="s">
        <v>2388</v>
      </c>
      <c r="AQ225" t="s">
        <v>76</v>
      </c>
      <c r="AR225" t="s">
        <v>68</v>
      </c>
      <c r="AS225" t="s">
        <v>68</v>
      </c>
      <c r="AT225" t="s">
        <v>68</v>
      </c>
      <c r="AU225" t="s">
        <v>2381</v>
      </c>
      <c r="AV225" t="s">
        <v>2386</v>
      </c>
      <c r="AW225" t="s">
        <v>2382</v>
      </c>
      <c r="AY225" t="s">
        <v>67</v>
      </c>
      <c r="BB225">
        <v>0</v>
      </c>
      <c r="BC225">
        <v>8965.1015625</v>
      </c>
      <c r="BD225">
        <v>458.87122463355399</v>
      </c>
      <c r="BE225">
        <v>0.205811203530229</v>
      </c>
    </row>
    <row r="226" spans="1:57" x14ac:dyDescent="0.3">
      <c r="A226">
        <v>218</v>
      </c>
      <c r="B226" t="s">
        <v>2389</v>
      </c>
      <c r="C226" t="s">
        <v>2390</v>
      </c>
      <c r="E226" t="s">
        <v>2391</v>
      </c>
      <c r="F226" t="s">
        <v>2392</v>
      </c>
      <c r="G226" t="s">
        <v>2391</v>
      </c>
      <c r="H226" t="s">
        <v>2393</v>
      </c>
      <c r="J226" t="s">
        <v>83</v>
      </c>
      <c r="K226" t="s">
        <v>2394</v>
      </c>
      <c r="L226" t="s">
        <v>67</v>
      </c>
      <c r="M226" t="s">
        <v>68</v>
      </c>
      <c r="N226" t="s">
        <v>2395</v>
      </c>
      <c r="O226" t="s">
        <v>2396</v>
      </c>
      <c r="Q226" t="s">
        <v>2397</v>
      </c>
      <c r="R226" t="s">
        <v>2396</v>
      </c>
      <c r="S226" t="s">
        <v>2394</v>
      </c>
      <c r="U226" t="s">
        <v>139</v>
      </c>
      <c r="V226">
        <v>0</v>
      </c>
      <c r="W226">
        <v>0</v>
      </c>
      <c r="X226">
        <v>0</v>
      </c>
      <c r="Y226">
        <v>38840</v>
      </c>
      <c r="Z226">
        <v>21391</v>
      </c>
      <c r="AA226" t="s">
        <v>68</v>
      </c>
      <c r="AB226" t="s">
        <v>73</v>
      </c>
      <c r="AC226" t="s">
        <v>74</v>
      </c>
      <c r="AD226" t="s">
        <v>2397</v>
      </c>
      <c r="AF226">
        <v>38840</v>
      </c>
      <c r="AG226">
        <v>6090</v>
      </c>
      <c r="AH226">
        <v>0</v>
      </c>
      <c r="AI226">
        <v>32750</v>
      </c>
      <c r="AJ226">
        <v>1</v>
      </c>
      <c r="AL226" t="s">
        <v>2363</v>
      </c>
      <c r="AM226" t="s">
        <v>2396</v>
      </c>
      <c r="AQ226" t="s">
        <v>68</v>
      </c>
      <c r="AR226" t="s">
        <v>68</v>
      </c>
      <c r="AS226" t="s">
        <v>68</v>
      </c>
      <c r="AT226" t="s">
        <v>68</v>
      </c>
      <c r="AU226" t="s">
        <v>2393</v>
      </c>
      <c r="AV226" t="s">
        <v>2398</v>
      </c>
      <c r="AW226" t="s">
        <v>2394</v>
      </c>
      <c r="AY226" t="s">
        <v>67</v>
      </c>
      <c r="BB226">
        <v>0</v>
      </c>
      <c r="BC226">
        <v>8726.791015625</v>
      </c>
      <c r="BD226">
        <v>449.083082653232</v>
      </c>
      <c r="BE226">
        <v>0.20034034729658001</v>
      </c>
    </row>
    <row r="227" spans="1:57" x14ac:dyDescent="0.3">
      <c r="A227">
        <v>219</v>
      </c>
      <c r="B227" t="s">
        <v>2399</v>
      </c>
      <c r="C227" t="s">
        <v>2400</v>
      </c>
      <c r="E227" t="s">
        <v>2401</v>
      </c>
      <c r="F227" t="s">
        <v>2402</v>
      </c>
      <c r="G227" t="s">
        <v>2401</v>
      </c>
      <c r="H227" t="s">
        <v>2403</v>
      </c>
      <c r="J227" t="s">
        <v>83</v>
      </c>
      <c r="K227" t="s">
        <v>2404</v>
      </c>
      <c r="L227" t="s">
        <v>67</v>
      </c>
      <c r="M227" t="s">
        <v>68</v>
      </c>
      <c r="N227" t="s">
        <v>2405</v>
      </c>
      <c r="O227" t="s">
        <v>2406</v>
      </c>
      <c r="Q227" t="s">
        <v>2407</v>
      </c>
      <c r="R227" t="s">
        <v>2408</v>
      </c>
      <c r="S227" t="s">
        <v>2404</v>
      </c>
      <c r="U227" t="s">
        <v>139</v>
      </c>
      <c r="V227">
        <v>0</v>
      </c>
      <c r="W227">
        <v>0</v>
      </c>
      <c r="X227">
        <v>0</v>
      </c>
      <c r="Y227">
        <v>29870</v>
      </c>
      <c r="Z227">
        <v>16450</v>
      </c>
      <c r="AA227" t="s">
        <v>68</v>
      </c>
      <c r="AB227" t="s">
        <v>73</v>
      </c>
      <c r="AC227" t="s">
        <v>74</v>
      </c>
      <c r="AD227" t="s">
        <v>2407</v>
      </c>
      <c r="AF227">
        <v>29870</v>
      </c>
      <c r="AG227">
        <v>1230</v>
      </c>
      <c r="AH227">
        <v>0</v>
      </c>
      <c r="AI227">
        <v>28640</v>
      </c>
      <c r="AJ227">
        <v>1</v>
      </c>
      <c r="AL227" t="s">
        <v>2363</v>
      </c>
      <c r="AM227" t="s">
        <v>2409</v>
      </c>
      <c r="AN227" t="s">
        <v>2408</v>
      </c>
      <c r="AQ227" t="s">
        <v>68</v>
      </c>
      <c r="AR227" t="s">
        <v>68</v>
      </c>
      <c r="AS227" t="s">
        <v>68</v>
      </c>
      <c r="AT227" t="s">
        <v>68</v>
      </c>
      <c r="AU227" t="s">
        <v>2403</v>
      </c>
      <c r="AV227" t="s">
        <v>2410</v>
      </c>
      <c r="AW227" t="s">
        <v>2404</v>
      </c>
      <c r="AY227" t="s">
        <v>67</v>
      </c>
      <c r="BB227">
        <v>0</v>
      </c>
      <c r="BC227">
        <v>1731.486328125</v>
      </c>
      <c r="BD227">
        <v>169.21560555366301</v>
      </c>
      <c r="BE227">
        <v>3.9749607243281297E-2</v>
      </c>
    </row>
    <row r="228" spans="1:57" x14ac:dyDescent="0.3">
      <c r="A228">
        <v>220</v>
      </c>
      <c r="B228" t="s">
        <v>2411</v>
      </c>
      <c r="C228" t="s">
        <v>2412</v>
      </c>
      <c r="E228" t="s">
        <v>2413</v>
      </c>
      <c r="F228" t="s">
        <v>2414</v>
      </c>
      <c r="G228" t="s">
        <v>2413</v>
      </c>
      <c r="H228" t="s">
        <v>2415</v>
      </c>
      <c r="J228" t="s">
        <v>83</v>
      </c>
      <c r="K228" t="s">
        <v>2416</v>
      </c>
      <c r="L228" t="s">
        <v>67</v>
      </c>
      <c r="M228" t="s">
        <v>68</v>
      </c>
      <c r="N228" t="s">
        <v>2417</v>
      </c>
      <c r="O228" t="s">
        <v>2418</v>
      </c>
      <c r="Q228" t="s">
        <v>2419</v>
      </c>
      <c r="R228" t="s">
        <v>2420</v>
      </c>
      <c r="S228" t="s">
        <v>2421</v>
      </c>
      <c r="U228" t="s">
        <v>139</v>
      </c>
      <c r="V228">
        <v>0</v>
      </c>
      <c r="W228">
        <v>0</v>
      </c>
      <c r="X228">
        <v>0</v>
      </c>
      <c r="Y228">
        <v>42780</v>
      </c>
      <c r="Z228">
        <v>23561</v>
      </c>
      <c r="AA228" t="s">
        <v>68</v>
      </c>
      <c r="AB228" t="s">
        <v>73</v>
      </c>
      <c r="AC228" t="s">
        <v>74</v>
      </c>
      <c r="AD228" t="s">
        <v>2419</v>
      </c>
      <c r="AF228">
        <v>42780</v>
      </c>
      <c r="AG228">
        <v>3710</v>
      </c>
      <c r="AH228">
        <v>0</v>
      </c>
      <c r="AI228">
        <v>39070</v>
      </c>
      <c r="AJ228">
        <v>1</v>
      </c>
      <c r="AL228" t="s">
        <v>2363</v>
      </c>
      <c r="AM228" t="s">
        <v>2418</v>
      </c>
      <c r="AQ228" t="s">
        <v>68</v>
      </c>
      <c r="AR228" t="s">
        <v>68</v>
      </c>
      <c r="AS228" t="s">
        <v>68</v>
      </c>
      <c r="AT228" t="s">
        <v>68</v>
      </c>
      <c r="AU228" t="s">
        <v>2415</v>
      </c>
      <c r="AV228" t="s">
        <v>2422</v>
      </c>
      <c r="AW228" t="s">
        <v>2421</v>
      </c>
      <c r="AY228" t="s">
        <v>67</v>
      </c>
      <c r="BB228">
        <v>0</v>
      </c>
      <c r="BC228">
        <v>5291.453125</v>
      </c>
      <c r="BD228">
        <v>312.18632422279899</v>
      </c>
      <c r="BE228">
        <v>0.121475549051547</v>
      </c>
    </row>
    <row r="229" spans="1:57" x14ac:dyDescent="0.3">
      <c r="A229">
        <v>221</v>
      </c>
      <c r="B229" t="s">
        <v>2423</v>
      </c>
      <c r="C229" t="s">
        <v>2424</v>
      </c>
      <c r="E229" t="s">
        <v>2425</v>
      </c>
      <c r="F229" t="s">
        <v>2426</v>
      </c>
      <c r="G229" t="s">
        <v>2425</v>
      </c>
      <c r="H229" t="s">
        <v>2427</v>
      </c>
      <c r="J229" t="s">
        <v>83</v>
      </c>
      <c r="K229" t="s">
        <v>2428</v>
      </c>
      <c r="L229" t="s">
        <v>67</v>
      </c>
      <c r="M229" t="s">
        <v>68</v>
      </c>
      <c r="N229" t="s">
        <v>2429</v>
      </c>
      <c r="O229" t="s">
        <v>2430</v>
      </c>
      <c r="Q229" t="s">
        <v>2431</v>
      </c>
      <c r="R229" t="s">
        <v>2430</v>
      </c>
      <c r="S229" t="s">
        <v>2263</v>
      </c>
      <c r="U229" t="s">
        <v>139</v>
      </c>
      <c r="V229">
        <v>0</v>
      </c>
      <c r="W229">
        <v>0</v>
      </c>
      <c r="X229">
        <v>0</v>
      </c>
      <c r="Y229">
        <v>29830</v>
      </c>
      <c r="Z229">
        <v>16429</v>
      </c>
      <c r="AA229" t="s">
        <v>68</v>
      </c>
      <c r="AB229" t="s">
        <v>73</v>
      </c>
      <c r="AC229" t="s">
        <v>74</v>
      </c>
      <c r="AD229" t="s">
        <v>2431</v>
      </c>
      <c r="AF229">
        <v>29830</v>
      </c>
      <c r="AG229">
        <v>2380</v>
      </c>
      <c r="AH229">
        <v>0</v>
      </c>
      <c r="AI229">
        <v>27450</v>
      </c>
      <c r="AJ229">
        <v>1</v>
      </c>
      <c r="AL229" t="s">
        <v>2363</v>
      </c>
      <c r="AM229" t="s">
        <v>2432</v>
      </c>
      <c r="AQ229" t="s">
        <v>68</v>
      </c>
      <c r="AR229" t="s">
        <v>68</v>
      </c>
      <c r="AS229" t="s">
        <v>68</v>
      </c>
      <c r="AT229" t="s">
        <v>68</v>
      </c>
      <c r="AU229" t="s">
        <v>2427</v>
      </c>
      <c r="AV229" t="s">
        <v>2430</v>
      </c>
      <c r="AW229" t="s">
        <v>2263</v>
      </c>
      <c r="AY229" t="s">
        <v>67</v>
      </c>
      <c r="BB229">
        <v>0</v>
      </c>
      <c r="BC229">
        <v>3357.755859375</v>
      </c>
      <c r="BD229">
        <v>234.59104037460801</v>
      </c>
      <c r="BE229">
        <v>7.7083776937046905E-2</v>
      </c>
    </row>
    <row r="230" spans="1:57" x14ac:dyDescent="0.3">
      <c r="A230">
        <v>222</v>
      </c>
      <c r="B230" t="s">
        <v>2433</v>
      </c>
      <c r="C230" t="s">
        <v>184</v>
      </c>
      <c r="E230" t="s">
        <v>2434</v>
      </c>
      <c r="F230" t="s">
        <v>2435</v>
      </c>
      <c r="G230" t="s">
        <v>2434</v>
      </c>
      <c r="H230" t="s">
        <v>2436</v>
      </c>
      <c r="J230" t="s">
        <v>83</v>
      </c>
      <c r="K230" t="s">
        <v>2437</v>
      </c>
      <c r="L230" t="s">
        <v>67</v>
      </c>
      <c r="M230" t="s">
        <v>68</v>
      </c>
      <c r="N230" t="s">
        <v>2438</v>
      </c>
      <c r="O230" t="s">
        <v>2439</v>
      </c>
      <c r="Q230" t="s">
        <v>2440</v>
      </c>
      <c r="R230" t="s">
        <v>2439</v>
      </c>
      <c r="S230" t="s">
        <v>2437</v>
      </c>
      <c r="U230" t="s">
        <v>139</v>
      </c>
      <c r="V230">
        <v>0</v>
      </c>
      <c r="W230">
        <v>0</v>
      </c>
      <c r="X230">
        <v>0</v>
      </c>
      <c r="Y230">
        <v>59760</v>
      </c>
      <c r="Z230">
        <v>32913</v>
      </c>
      <c r="AA230" t="s">
        <v>68</v>
      </c>
      <c r="AB230" t="s">
        <v>73</v>
      </c>
      <c r="AC230" t="s">
        <v>74</v>
      </c>
      <c r="AD230" t="s">
        <v>2440</v>
      </c>
      <c r="AF230">
        <v>59760</v>
      </c>
      <c r="AG230">
        <v>3700</v>
      </c>
      <c r="AH230">
        <v>0</v>
      </c>
      <c r="AI230">
        <v>56060</v>
      </c>
      <c r="AJ230">
        <v>1</v>
      </c>
      <c r="AL230" t="s">
        <v>1954</v>
      </c>
      <c r="AM230" t="s">
        <v>2439</v>
      </c>
      <c r="AQ230" t="s">
        <v>68</v>
      </c>
      <c r="AR230" t="s">
        <v>68</v>
      </c>
      <c r="AS230" t="s">
        <v>68</v>
      </c>
      <c r="AT230" t="s">
        <v>68</v>
      </c>
      <c r="AU230" t="s">
        <v>2436</v>
      </c>
      <c r="AV230" t="s">
        <v>2441</v>
      </c>
      <c r="AW230" t="s">
        <v>2437</v>
      </c>
      <c r="AY230" t="s">
        <v>67</v>
      </c>
      <c r="BB230">
        <v>0</v>
      </c>
      <c r="BC230">
        <v>5281.740234375</v>
      </c>
      <c r="BD230">
        <v>296.07581722865501</v>
      </c>
      <c r="BE230">
        <v>0.121252464084407</v>
      </c>
    </row>
    <row r="231" spans="1:57" x14ac:dyDescent="0.3">
      <c r="A231">
        <v>223</v>
      </c>
      <c r="B231" t="s">
        <v>2442</v>
      </c>
      <c r="C231" t="s">
        <v>2443</v>
      </c>
      <c r="E231" t="s">
        <v>2444</v>
      </c>
      <c r="F231" t="s">
        <v>2445</v>
      </c>
      <c r="G231" t="s">
        <v>2444</v>
      </c>
      <c r="H231" t="s">
        <v>2446</v>
      </c>
      <c r="J231" t="s">
        <v>83</v>
      </c>
      <c r="K231" t="s">
        <v>2447</v>
      </c>
      <c r="L231" t="s">
        <v>67</v>
      </c>
      <c r="M231" t="s">
        <v>68</v>
      </c>
      <c r="N231" t="s">
        <v>2448</v>
      </c>
      <c r="O231" t="s">
        <v>2449</v>
      </c>
      <c r="Q231" t="s">
        <v>2450</v>
      </c>
      <c r="R231" t="s">
        <v>2451</v>
      </c>
      <c r="S231" t="s">
        <v>2447</v>
      </c>
      <c r="U231" t="s">
        <v>139</v>
      </c>
      <c r="V231">
        <v>0</v>
      </c>
      <c r="W231">
        <v>0</v>
      </c>
      <c r="X231">
        <v>0</v>
      </c>
      <c r="Y231">
        <v>18580</v>
      </c>
      <c r="Z231">
        <v>10233</v>
      </c>
      <c r="AA231" t="s">
        <v>68</v>
      </c>
      <c r="AB231" t="s">
        <v>73</v>
      </c>
      <c r="AC231" t="s">
        <v>74</v>
      </c>
      <c r="AD231" t="s">
        <v>2450</v>
      </c>
      <c r="AF231">
        <v>18580</v>
      </c>
      <c r="AG231">
        <v>3780</v>
      </c>
      <c r="AH231">
        <v>0</v>
      </c>
      <c r="AI231">
        <v>14800</v>
      </c>
      <c r="AJ231">
        <v>1</v>
      </c>
      <c r="AL231" t="s">
        <v>1954</v>
      </c>
      <c r="AM231" t="s">
        <v>2449</v>
      </c>
      <c r="AQ231" t="s">
        <v>68</v>
      </c>
      <c r="AR231" t="s">
        <v>68</v>
      </c>
      <c r="AS231" t="s">
        <v>68</v>
      </c>
      <c r="AT231" t="s">
        <v>68</v>
      </c>
      <c r="AU231" t="s">
        <v>2446</v>
      </c>
      <c r="AV231" t="s">
        <v>2451</v>
      </c>
      <c r="AW231" t="s">
        <v>2447</v>
      </c>
      <c r="AY231" t="s">
        <v>67</v>
      </c>
      <c r="BB231">
        <v>0</v>
      </c>
      <c r="BC231">
        <v>5397.51953125</v>
      </c>
      <c r="BD231">
        <v>299.976604493465</v>
      </c>
      <c r="BE231">
        <v>0.123910500612206</v>
      </c>
    </row>
    <row r="232" spans="1:57" x14ac:dyDescent="0.3">
      <c r="A232">
        <v>224</v>
      </c>
      <c r="B232" t="s">
        <v>2452</v>
      </c>
      <c r="C232" t="s">
        <v>2453</v>
      </c>
      <c r="E232" t="s">
        <v>2454</v>
      </c>
      <c r="F232" t="s">
        <v>2455</v>
      </c>
      <c r="G232" t="s">
        <v>2454</v>
      </c>
      <c r="H232" t="s">
        <v>2456</v>
      </c>
      <c r="J232" t="s">
        <v>83</v>
      </c>
      <c r="K232" t="s">
        <v>2457</v>
      </c>
      <c r="L232" t="s">
        <v>67</v>
      </c>
      <c r="M232" t="s">
        <v>68</v>
      </c>
      <c r="N232" t="s">
        <v>2458</v>
      </c>
      <c r="O232" t="s">
        <v>2459</v>
      </c>
      <c r="Q232" t="s">
        <v>2460</v>
      </c>
      <c r="R232" t="s">
        <v>2459</v>
      </c>
      <c r="S232" t="s">
        <v>2457</v>
      </c>
      <c r="U232" t="s">
        <v>139</v>
      </c>
      <c r="V232">
        <v>0</v>
      </c>
      <c r="W232">
        <v>0</v>
      </c>
      <c r="X232">
        <v>0</v>
      </c>
      <c r="Y232">
        <v>29090</v>
      </c>
      <c r="Z232">
        <v>16021</v>
      </c>
      <c r="AA232" t="s">
        <v>68</v>
      </c>
      <c r="AB232" t="s">
        <v>73</v>
      </c>
      <c r="AC232" t="s">
        <v>74</v>
      </c>
      <c r="AD232" t="s">
        <v>2460</v>
      </c>
      <c r="AF232">
        <v>29090</v>
      </c>
      <c r="AG232">
        <v>7160</v>
      </c>
      <c r="AH232">
        <v>0</v>
      </c>
      <c r="AI232">
        <v>21930</v>
      </c>
      <c r="AJ232">
        <v>1</v>
      </c>
      <c r="AL232" t="s">
        <v>1954</v>
      </c>
      <c r="AM232" t="s">
        <v>2459</v>
      </c>
      <c r="AQ232" t="s">
        <v>68</v>
      </c>
      <c r="AR232" t="s">
        <v>68</v>
      </c>
      <c r="AS232" t="s">
        <v>68</v>
      </c>
      <c r="AT232" t="s">
        <v>68</v>
      </c>
      <c r="AU232" t="s">
        <v>2456</v>
      </c>
      <c r="AV232" t="s">
        <v>2459</v>
      </c>
      <c r="AW232" t="s">
        <v>2457</v>
      </c>
      <c r="AY232" t="s">
        <v>67</v>
      </c>
      <c r="BB232">
        <v>0</v>
      </c>
      <c r="BC232">
        <v>10783.98046875</v>
      </c>
      <c r="BD232">
        <v>479.959877400202</v>
      </c>
      <c r="BE232">
        <v>0.24756712978623899</v>
      </c>
    </row>
    <row r="233" spans="1:57" x14ac:dyDescent="0.3">
      <c r="A233">
        <v>225</v>
      </c>
      <c r="B233" t="s">
        <v>2461</v>
      </c>
      <c r="C233" t="s">
        <v>194</v>
      </c>
      <c r="E233" t="s">
        <v>2462</v>
      </c>
      <c r="F233" t="s">
        <v>2463</v>
      </c>
      <c r="G233" t="s">
        <v>2462</v>
      </c>
      <c r="H233" t="s">
        <v>2464</v>
      </c>
      <c r="J233" t="s">
        <v>83</v>
      </c>
      <c r="K233" t="s">
        <v>2465</v>
      </c>
      <c r="L233" t="s">
        <v>67</v>
      </c>
      <c r="M233" t="s">
        <v>68</v>
      </c>
      <c r="N233" t="s">
        <v>2466</v>
      </c>
      <c r="O233" t="s">
        <v>2467</v>
      </c>
      <c r="Q233" t="s">
        <v>2468</v>
      </c>
      <c r="R233" t="s">
        <v>2467</v>
      </c>
      <c r="S233" t="s">
        <v>2465</v>
      </c>
      <c r="U233" t="s">
        <v>139</v>
      </c>
      <c r="V233">
        <v>0</v>
      </c>
      <c r="W233">
        <v>0</v>
      </c>
      <c r="X233">
        <v>0</v>
      </c>
      <c r="Y233">
        <v>42930</v>
      </c>
      <c r="Z233">
        <v>23644</v>
      </c>
      <c r="AA233" t="s">
        <v>68</v>
      </c>
      <c r="AB233" t="s">
        <v>73</v>
      </c>
      <c r="AC233" t="s">
        <v>74</v>
      </c>
      <c r="AD233" t="s">
        <v>2468</v>
      </c>
      <c r="AF233">
        <v>42930</v>
      </c>
      <c r="AG233">
        <v>6850</v>
      </c>
      <c r="AH233">
        <v>0</v>
      </c>
      <c r="AI233">
        <v>36080</v>
      </c>
      <c r="AJ233">
        <v>1</v>
      </c>
      <c r="AL233" t="s">
        <v>1954</v>
      </c>
      <c r="AM233" t="s">
        <v>2467</v>
      </c>
      <c r="AQ233" t="s">
        <v>76</v>
      </c>
      <c r="AR233" t="s">
        <v>68</v>
      </c>
      <c r="AS233" t="s">
        <v>68</v>
      </c>
      <c r="AT233" t="s">
        <v>68</v>
      </c>
      <c r="AU233" t="s">
        <v>2464</v>
      </c>
      <c r="AV233" t="s">
        <v>2469</v>
      </c>
      <c r="AW233" t="s">
        <v>2465</v>
      </c>
      <c r="AY233" t="s">
        <v>67</v>
      </c>
      <c r="BB233">
        <v>0</v>
      </c>
      <c r="BC233">
        <v>9790.9765625</v>
      </c>
      <c r="BD233">
        <v>466.15574905899001</v>
      </c>
      <c r="BE233">
        <v>0.22477084096226899</v>
      </c>
    </row>
    <row r="234" spans="1:57" x14ac:dyDescent="0.3">
      <c r="A234">
        <v>226</v>
      </c>
      <c r="B234" t="s">
        <v>2470</v>
      </c>
      <c r="C234" t="s">
        <v>2471</v>
      </c>
      <c r="E234" t="s">
        <v>2472</v>
      </c>
      <c r="F234" t="s">
        <v>2473</v>
      </c>
      <c r="G234" t="s">
        <v>2472</v>
      </c>
      <c r="H234" t="s">
        <v>2474</v>
      </c>
      <c r="J234" t="s">
        <v>83</v>
      </c>
      <c r="K234" t="s">
        <v>2475</v>
      </c>
      <c r="L234" t="s">
        <v>67</v>
      </c>
      <c r="M234" t="s">
        <v>68</v>
      </c>
      <c r="N234" t="s">
        <v>532</v>
      </c>
      <c r="O234" t="s">
        <v>2476</v>
      </c>
      <c r="Q234" t="s">
        <v>2477</v>
      </c>
      <c r="R234" t="s">
        <v>2478</v>
      </c>
      <c r="S234" t="s">
        <v>2475</v>
      </c>
      <c r="U234" t="s">
        <v>139</v>
      </c>
      <c r="V234">
        <v>0</v>
      </c>
      <c r="W234">
        <v>0</v>
      </c>
      <c r="X234">
        <v>0</v>
      </c>
      <c r="Y234">
        <v>35990</v>
      </c>
      <c r="Z234">
        <v>19821</v>
      </c>
      <c r="AA234" t="s">
        <v>68</v>
      </c>
      <c r="AB234" t="s">
        <v>73</v>
      </c>
      <c r="AC234" t="s">
        <v>74</v>
      </c>
      <c r="AD234" t="s">
        <v>2477</v>
      </c>
      <c r="AF234">
        <v>35990</v>
      </c>
      <c r="AG234">
        <v>7160</v>
      </c>
      <c r="AH234">
        <v>0</v>
      </c>
      <c r="AI234">
        <v>28830</v>
      </c>
      <c r="AJ234">
        <v>1</v>
      </c>
      <c r="AL234" t="s">
        <v>1954</v>
      </c>
      <c r="AM234" t="s">
        <v>2479</v>
      </c>
      <c r="AN234" t="s">
        <v>2480</v>
      </c>
      <c r="AQ234" t="s">
        <v>76</v>
      </c>
      <c r="AR234" t="s">
        <v>68</v>
      </c>
      <c r="AS234" t="s">
        <v>68</v>
      </c>
      <c r="AT234" t="s">
        <v>68</v>
      </c>
      <c r="AU234" t="s">
        <v>2474</v>
      </c>
      <c r="AV234" t="s">
        <v>2481</v>
      </c>
      <c r="AW234" t="s">
        <v>2475</v>
      </c>
      <c r="AY234" t="s">
        <v>67</v>
      </c>
      <c r="BB234">
        <v>0</v>
      </c>
      <c r="BC234">
        <v>10785.384765625</v>
      </c>
      <c r="BD234">
        <v>479.94794459430398</v>
      </c>
      <c r="BE234">
        <v>0.24759928507314299</v>
      </c>
    </row>
    <row r="235" spans="1:57" x14ac:dyDescent="0.3">
      <c r="A235">
        <v>227</v>
      </c>
      <c r="B235" t="s">
        <v>2482</v>
      </c>
      <c r="C235" t="s">
        <v>201</v>
      </c>
      <c r="E235" t="s">
        <v>2483</v>
      </c>
      <c r="F235" t="s">
        <v>2484</v>
      </c>
      <c r="G235" t="s">
        <v>2483</v>
      </c>
      <c r="H235" t="s">
        <v>2485</v>
      </c>
      <c r="J235" t="s">
        <v>83</v>
      </c>
      <c r="K235" t="s">
        <v>2486</v>
      </c>
      <c r="L235" t="s">
        <v>67</v>
      </c>
      <c r="M235" t="s">
        <v>68</v>
      </c>
      <c r="N235" t="s">
        <v>2487</v>
      </c>
      <c r="O235" t="s">
        <v>2430</v>
      </c>
      <c r="P235" t="s">
        <v>2488</v>
      </c>
      <c r="Q235" t="s">
        <v>2489</v>
      </c>
      <c r="R235" t="s">
        <v>2490</v>
      </c>
      <c r="S235" t="s">
        <v>2491</v>
      </c>
      <c r="U235" t="s">
        <v>139</v>
      </c>
      <c r="V235">
        <v>0</v>
      </c>
      <c r="W235">
        <v>0</v>
      </c>
      <c r="X235">
        <v>0</v>
      </c>
      <c r="Y235">
        <v>33740</v>
      </c>
      <c r="Z235">
        <v>18582</v>
      </c>
      <c r="AA235" t="s">
        <v>68</v>
      </c>
      <c r="AB235" t="s">
        <v>73</v>
      </c>
      <c r="AC235" t="s">
        <v>74</v>
      </c>
      <c r="AD235" t="s">
        <v>2489</v>
      </c>
      <c r="AE235" t="s">
        <v>2489</v>
      </c>
      <c r="AF235">
        <v>33740</v>
      </c>
      <c r="AG235">
        <v>3990</v>
      </c>
      <c r="AH235">
        <v>0</v>
      </c>
      <c r="AI235">
        <v>29750</v>
      </c>
      <c r="AJ235">
        <v>1</v>
      </c>
      <c r="AL235" t="s">
        <v>1954</v>
      </c>
      <c r="AM235" t="s">
        <v>2432</v>
      </c>
      <c r="AQ235" t="s">
        <v>68</v>
      </c>
      <c r="AR235" t="s">
        <v>68</v>
      </c>
      <c r="AS235" t="s">
        <v>68</v>
      </c>
      <c r="AT235" t="s">
        <v>68</v>
      </c>
      <c r="AU235" t="s">
        <v>2485</v>
      </c>
      <c r="AV235" t="s">
        <v>2488</v>
      </c>
      <c r="AW235" t="s">
        <v>2491</v>
      </c>
      <c r="AY235" t="s">
        <v>67</v>
      </c>
      <c r="BB235">
        <v>0</v>
      </c>
      <c r="BC235">
        <v>5788.3984375</v>
      </c>
      <c r="BD235">
        <v>421.22069892816302</v>
      </c>
      <c r="BE235">
        <v>0.132883841342984</v>
      </c>
    </row>
    <row r="236" spans="1:57" x14ac:dyDescent="0.3">
      <c r="A236">
        <v>228</v>
      </c>
      <c r="B236" t="s">
        <v>2492</v>
      </c>
      <c r="C236" t="s">
        <v>2493</v>
      </c>
      <c r="E236" t="s">
        <v>2494</v>
      </c>
      <c r="F236" t="s">
        <v>2495</v>
      </c>
      <c r="G236" t="s">
        <v>2494</v>
      </c>
      <c r="H236" t="s">
        <v>2496</v>
      </c>
      <c r="J236" t="s">
        <v>83</v>
      </c>
      <c r="K236" t="s">
        <v>2497</v>
      </c>
      <c r="L236" t="s">
        <v>67</v>
      </c>
      <c r="M236" t="s">
        <v>68</v>
      </c>
      <c r="N236" t="s">
        <v>2498</v>
      </c>
      <c r="O236" t="s">
        <v>2499</v>
      </c>
      <c r="Q236" t="s">
        <v>2500</v>
      </c>
      <c r="R236" t="s">
        <v>2501</v>
      </c>
      <c r="S236" t="s">
        <v>2497</v>
      </c>
      <c r="U236" t="s">
        <v>139</v>
      </c>
      <c r="V236">
        <v>0</v>
      </c>
      <c r="W236">
        <v>0</v>
      </c>
      <c r="X236">
        <v>0</v>
      </c>
      <c r="Y236">
        <v>68890</v>
      </c>
      <c r="Z236">
        <v>37941</v>
      </c>
      <c r="AA236" t="s">
        <v>68</v>
      </c>
      <c r="AB236" t="s">
        <v>73</v>
      </c>
      <c r="AC236" t="s">
        <v>74</v>
      </c>
      <c r="AD236" t="s">
        <v>2500</v>
      </c>
      <c r="AF236">
        <v>68890</v>
      </c>
      <c r="AG236">
        <v>7050</v>
      </c>
      <c r="AH236">
        <v>0</v>
      </c>
      <c r="AI236">
        <v>61840</v>
      </c>
      <c r="AJ236">
        <v>1</v>
      </c>
      <c r="AL236" t="s">
        <v>2363</v>
      </c>
      <c r="AM236" t="s">
        <v>2502</v>
      </c>
      <c r="AN236" t="s">
        <v>2501</v>
      </c>
      <c r="AQ236" t="s">
        <v>76</v>
      </c>
      <c r="AR236" t="s">
        <v>68</v>
      </c>
      <c r="AS236" t="s">
        <v>68</v>
      </c>
      <c r="AT236" t="s">
        <v>68</v>
      </c>
      <c r="AU236" t="s">
        <v>2496</v>
      </c>
      <c r="AV236" t="s">
        <v>2503</v>
      </c>
      <c r="AW236" t="s">
        <v>2497</v>
      </c>
      <c r="AY236" t="s">
        <v>67</v>
      </c>
      <c r="BB236">
        <v>0</v>
      </c>
      <c r="BC236">
        <v>10577.251953125</v>
      </c>
      <c r="BD236">
        <v>477.53394238215799</v>
      </c>
      <c r="BE236">
        <v>0.242821243628106</v>
      </c>
    </row>
    <row r="237" spans="1:57" x14ac:dyDescent="0.3">
      <c r="A237">
        <v>229</v>
      </c>
      <c r="B237" t="s">
        <v>2504</v>
      </c>
      <c r="C237" t="s">
        <v>2505</v>
      </c>
      <c r="E237" t="s">
        <v>2506</v>
      </c>
      <c r="F237" t="s">
        <v>2507</v>
      </c>
      <c r="G237" t="s">
        <v>2506</v>
      </c>
      <c r="H237" t="s">
        <v>2508</v>
      </c>
      <c r="J237" t="s">
        <v>83</v>
      </c>
      <c r="K237" t="s">
        <v>2509</v>
      </c>
      <c r="L237" t="s">
        <v>67</v>
      </c>
      <c r="M237" t="s">
        <v>68</v>
      </c>
      <c r="N237" t="s">
        <v>2510</v>
      </c>
      <c r="O237" t="s">
        <v>2511</v>
      </c>
      <c r="Q237" t="s">
        <v>2512</v>
      </c>
      <c r="R237" t="s">
        <v>2513</v>
      </c>
      <c r="S237" t="s">
        <v>2514</v>
      </c>
      <c r="U237" t="s">
        <v>139</v>
      </c>
      <c r="V237">
        <v>0</v>
      </c>
      <c r="W237">
        <v>0</v>
      </c>
      <c r="X237">
        <v>0</v>
      </c>
      <c r="Y237">
        <v>6090</v>
      </c>
      <c r="Z237">
        <v>3354</v>
      </c>
      <c r="AA237" t="s">
        <v>68</v>
      </c>
      <c r="AB237" t="s">
        <v>73</v>
      </c>
      <c r="AC237" t="s">
        <v>74</v>
      </c>
      <c r="AD237" t="s">
        <v>2512</v>
      </c>
      <c r="AF237">
        <v>6090</v>
      </c>
      <c r="AG237">
        <v>6090</v>
      </c>
      <c r="AH237">
        <v>0</v>
      </c>
      <c r="AI237">
        <v>0</v>
      </c>
      <c r="AJ237">
        <v>1</v>
      </c>
      <c r="AL237" t="s">
        <v>2363</v>
      </c>
      <c r="AM237" t="s">
        <v>2513</v>
      </c>
      <c r="AN237" t="s">
        <v>2515</v>
      </c>
      <c r="AQ237" t="s">
        <v>68</v>
      </c>
      <c r="AR237" t="s">
        <v>68</v>
      </c>
      <c r="AS237" t="s">
        <v>68</v>
      </c>
      <c r="AT237" t="s">
        <v>68</v>
      </c>
      <c r="AU237" t="s">
        <v>2508</v>
      </c>
      <c r="AV237" t="s">
        <v>2516</v>
      </c>
      <c r="AW237" t="s">
        <v>2514</v>
      </c>
      <c r="AY237" t="s">
        <v>67</v>
      </c>
      <c r="BB237">
        <v>0</v>
      </c>
      <c r="BC237">
        <v>10279.302734375</v>
      </c>
      <c r="BD237">
        <v>465.277083771908</v>
      </c>
      <c r="BE237">
        <v>0.23598122594597801</v>
      </c>
    </row>
    <row r="238" spans="1:57" x14ac:dyDescent="0.3">
      <c r="A238">
        <v>230</v>
      </c>
      <c r="B238" t="s">
        <v>2517</v>
      </c>
      <c r="C238" t="s">
        <v>2518</v>
      </c>
      <c r="E238" t="s">
        <v>2519</v>
      </c>
      <c r="F238" t="s">
        <v>2520</v>
      </c>
      <c r="G238" t="s">
        <v>2519</v>
      </c>
      <c r="H238" t="s">
        <v>2521</v>
      </c>
      <c r="J238" t="s">
        <v>83</v>
      </c>
      <c r="K238" t="s">
        <v>2522</v>
      </c>
      <c r="L238" t="s">
        <v>67</v>
      </c>
      <c r="M238" t="s">
        <v>68</v>
      </c>
      <c r="N238" t="s">
        <v>2523</v>
      </c>
      <c r="O238" t="s">
        <v>2524</v>
      </c>
      <c r="Q238" t="s">
        <v>2525</v>
      </c>
      <c r="R238" t="s">
        <v>2526</v>
      </c>
      <c r="S238" t="s">
        <v>2527</v>
      </c>
      <c r="U238" t="s">
        <v>139</v>
      </c>
      <c r="V238">
        <v>0</v>
      </c>
      <c r="W238">
        <v>0</v>
      </c>
      <c r="X238">
        <v>0</v>
      </c>
      <c r="Y238">
        <v>32080</v>
      </c>
      <c r="Z238">
        <v>17667</v>
      </c>
      <c r="AA238" t="s">
        <v>68</v>
      </c>
      <c r="AB238" t="s">
        <v>73</v>
      </c>
      <c r="AC238" t="s">
        <v>74</v>
      </c>
      <c r="AD238" t="s">
        <v>2525</v>
      </c>
      <c r="AF238">
        <v>32080</v>
      </c>
      <c r="AG238">
        <v>3990</v>
      </c>
      <c r="AH238">
        <v>0</v>
      </c>
      <c r="AI238">
        <v>28090</v>
      </c>
      <c r="AJ238">
        <v>1</v>
      </c>
      <c r="AL238" t="s">
        <v>1954</v>
      </c>
      <c r="AM238" t="s">
        <v>2526</v>
      </c>
      <c r="AN238" t="s">
        <v>2528</v>
      </c>
      <c r="AQ238" t="s">
        <v>68</v>
      </c>
      <c r="AR238" t="s">
        <v>68</v>
      </c>
      <c r="AS238" t="s">
        <v>68</v>
      </c>
      <c r="AT238" t="s">
        <v>68</v>
      </c>
      <c r="AU238" t="s">
        <v>2521</v>
      </c>
      <c r="AV238" t="s">
        <v>2529</v>
      </c>
      <c r="AW238" t="s">
        <v>2527</v>
      </c>
      <c r="AY238" t="s">
        <v>67</v>
      </c>
      <c r="BB238">
        <v>0</v>
      </c>
      <c r="BC238">
        <v>5782.244140625</v>
      </c>
      <c r="BD238">
        <v>421.15908763730198</v>
      </c>
      <c r="BE238">
        <v>0.13274263604097</v>
      </c>
    </row>
    <row r="239" spans="1:57" x14ac:dyDescent="0.3">
      <c r="A239">
        <v>231</v>
      </c>
      <c r="B239" t="s">
        <v>2530</v>
      </c>
      <c r="C239" t="s">
        <v>2531</v>
      </c>
      <c r="E239" t="s">
        <v>2532</v>
      </c>
      <c r="F239" t="s">
        <v>2533</v>
      </c>
      <c r="G239" t="s">
        <v>2532</v>
      </c>
      <c r="H239" t="s">
        <v>2534</v>
      </c>
      <c r="J239" t="s">
        <v>83</v>
      </c>
      <c r="K239" t="s">
        <v>2535</v>
      </c>
      <c r="L239" t="s">
        <v>67</v>
      </c>
      <c r="M239" t="s">
        <v>68</v>
      </c>
      <c r="N239" t="s">
        <v>2259</v>
      </c>
      <c r="O239" t="s">
        <v>2536</v>
      </c>
      <c r="Q239" t="s">
        <v>2537</v>
      </c>
      <c r="R239" t="s">
        <v>2538</v>
      </c>
      <c r="S239" t="s">
        <v>2539</v>
      </c>
      <c r="U239" t="s">
        <v>139</v>
      </c>
      <c r="V239">
        <v>0</v>
      </c>
      <c r="W239">
        <v>0</v>
      </c>
      <c r="X239">
        <v>0</v>
      </c>
      <c r="Y239">
        <v>28670</v>
      </c>
      <c r="Z239">
        <v>15789</v>
      </c>
      <c r="AA239" t="s">
        <v>68</v>
      </c>
      <c r="AB239" t="s">
        <v>73</v>
      </c>
      <c r="AC239" t="s">
        <v>74</v>
      </c>
      <c r="AD239" t="s">
        <v>2537</v>
      </c>
      <c r="AF239">
        <v>28670</v>
      </c>
      <c r="AG239">
        <v>7160</v>
      </c>
      <c r="AH239">
        <v>0</v>
      </c>
      <c r="AI239">
        <v>21510</v>
      </c>
      <c r="AJ239">
        <v>1</v>
      </c>
      <c r="AL239" t="s">
        <v>1954</v>
      </c>
      <c r="AM239" t="s">
        <v>2538</v>
      </c>
      <c r="AN239" t="s">
        <v>2540</v>
      </c>
      <c r="AQ239" t="s">
        <v>68</v>
      </c>
      <c r="AR239" t="s">
        <v>68</v>
      </c>
      <c r="AS239" t="s">
        <v>68</v>
      </c>
      <c r="AT239" t="s">
        <v>68</v>
      </c>
      <c r="AU239" t="s">
        <v>2534</v>
      </c>
      <c r="AV239" t="s">
        <v>2541</v>
      </c>
      <c r="AW239" t="s">
        <v>2539</v>
      </c>
      <c r="AY239" t="s">
        <v>67</v>
      </c>
      <c r="BB239">
        <v>0</v>
      </c>
      <c r="BC239">
        <v>10782.62890625</v>
      </c>
      <c r="BD239">
        <v>479.89635268401901</v>
      </c>
      <c r="BE239">
        <v>0.24753615190042699</v>
      </c>
    </row>
    <row r="240" spans="1:57" x14ac:dyDescent="0.3">
      <c r="A240">
        <v>232</v>
      </c>
      <c r="B240" t="s">
        <v>2542</v>
      </c>
      <c r="C240" t="s">
        <v>2543</v>
      </c>
      <c r="E240" t="s">
        <v>2544</v>
      </c>
      <c r="F240" t="s">
        <v>2545</v>
      </c>
      <c r="G240" t="s">
        <v>2544</v>
      </c>
      <c r="H240" t="s">
        <v>2546</v>
      </c>
      <c r="J240" t="s">
        <v>83</v>
      </c>
      <c r="K240" t="s">
        <v>2547</v>
      </c>
      <c r="L240" t="s">
        <v>67</v>
      </c>
      <c r="M240" t="s">
        <v>68</v>
      </c>
      <c r="N240" t="s">
        <v>2548</v>
      </c>
      <c r="O240" t="s">
        <v>2549</v>
      </c>
      <c r="Q240" t="s">
        <v>2550</v>
      </c>
      <c r="R240" t="s">
        <v>2551</v>
      </c>
      <c r="S240" t="s">
        <v>2547</v>
      </c>
      <c r="U240" t="s">
        <v>139</v>
      </c>
      <c r="V240">
        <v>0</v>
      </c>
      <c r="W240">
        <v>0</v>
      </c>
      <c r="X240">
        <v>0</v>
      </c>
      <c r="Y240">
        <v>46340</v>
      </c>
      <c r="Z240">
        <v>25522</v>
      </c>
      <c r="AA240" t="s">
        <v>68</v>
      </c>
      <c r="AB240" t="s">
        <v>73</v>
      </c>
      <c r="AC240" t="s">
        <v>74</v>
      </c>
      <c r="AD240" t="s">
        <v>2550</v>
      </c>
      <c r="AF240">
        <v>46340</v>
      </c>
      <c r="AG240">
        <v>3720</v>
      </c>
      <c r="AH240">
        <v>0</v>
      </c>
      <c r="AI240">
        <v>42620</v>
      </c>
      <c r="AJ240">
        <v>1</v>
      </c>
      <c r="AL240" t="s">
        <v>2552</v>
      </c>
      <c r="AM240" t="s">
        <v>2549</v>
      </c>
      <c r="AQ240" t="s">
        <v>76</v>
      </c>
      <c r="AR240" t="s">
        <v>68</v>
      </c>
      <c r="AS240" t="s">
        <v>68</v>
      </c>
      <c r="AT240" t="s">
        <v>68</v>
      </c>
      <c r="AU240" t="s">
        <v>2546</v>
      </c>
      <c r="AV240" t="s">
        <v>2551</v>
      </c>
      <c r="AW240" t="s">
        <v>2547</v>
      </c>
      <c r="AY240" t="s">
        <v>67</v>
      </c>
      <c r="BB240">
        <v>0</v>
      </c>
      <c r="BC240">
        <v>5330.365234375</v>
      </c>
      <c r="BD240">
        <v>415.32480254690302</v>
      </c>
      <c r="BE240">
        <v>0.122368861828573</v>
      </c>
    </row>
    <row r="241" spans="1:57" x14ac:dyDescent="0.3">
      <c r="A241">
        <v>233</v>
      </c>
      <c r="B241" t="s">
        <v>2553</v>
      </c>
      <c r="C241" t="s">
        <v>2554</v>
      </c>
      <c r="E241" t="s">
        <v>2555</v>
      </c>
      <c r="F241" t="s">
        <v>2556</v>
      </c>
      <c r="G241" t="s">
        <v>2555</v>
      </c>
      <c r="H241" t="s">
        <v>2557</v>
      </c>
      <c r="J241" t="s">
        <v>83</v>
      </c>
      <c r="K241" t="s">
        <v>2558</v>
      </c>
      <c r="L241" t="s">
        <v>67</v>
      </c>
      <c r="M241" t="s">
        <v>68</v>
      </c>
      <c r="N241" t="s">
        <v>2559</v>
      </c>
      <c r="O241" t="s">
        <v>2560</v>
      </c>
      <c r="Q241" t="s">
        <v>2561</v>
      </c>
      <c r="R241" t="s">
        <v>2560</v>
      </c>
      <c r="S241" t="s">
        <v>2562</v>
      </c>
      <c r="U241" t="s">
        <v>139</v>
      </c>
      <c r="V241">
        <v>0</v>
      </c>
      <c r="W241">
        <v>0</v>
      </c>
      <c r="X241">
        <v>0</v>
      </c>
      <c r="Y241">
        <v>9860</v>
      </c>
      <c r="Z241">
        <v>5430</v>
      </c>
      <c r="AA241" t="s">
        <v>68</v>
      </c>
      <c r="AB241" t="s">
        <v>73</v>
      </c>
      <c r="AC241" t="s">
        <v>74</v>
      </c>
      <c r="AD241" t="s">
        <v>2561</v>
      </c>
      <c r="AF241">
        <v>9860</v>
      </c>
      <c r="AG241">
        <v>7160</v>
      </c>
      <c r="AH241">
        <v>0</v>
      </c>
      <c r="AI241">
        <v>2700</v>
      </c>
      <c r="AJ241">
        <v>2</v>
      </c>
      <c r="AL241" t="s">
        <v>2552</v>
      </c>
      <c r="AM241" t="s">
        <v>2560</v>
      </c>
      <c r="AQ241" t="s">
        <v>68</v>
      </c>
      <c r="AR241" t="s">
        <v>68</v>
      </c>
      <c r="AS241" t="s">
        <v>68</v>
      </c>
      <c r="AT241" t="s">
        <v>68</v>
      </c>
      <c r="AU241" t="s">
        <v>2557</v>
      </c>
      <c r="AV241" t="s">
        <v>2563</v>
      </c>
      <c r="AW241" t="s">
        <v>2564</v>
      </c>
      <c r="AY241" t="s">
        <v>67</v>
      </c>
      <c r="BB241">
        <v>0</v>
      </c>
      <c r="BC241">
        <v>10789.796875</v>
      </c>
      <c r="BD241">
        <v>479.88728163178098</v>
      </c>
      <c r="BE241">
        <v>0.24770066884283101</v>
      </c>
    </row>
    <row r="242" spans="1:57" x14ac:dyDescent="0.3">
      <c r="A242">
        <v>234</v>
      </c>
      <c r="B242" t="s">
        <v>2565</v>
      </c>
      <c r="C242" t="s">
        <v>2566</v>
      </c>
      <c r="E242" t="s">
        <v>2567</v>
      </c>
      <c r="F242" t="s">
        <v>2568</v>
      </c>
      <c r="G242" t="s">
        <v>2567</v>
      </c>
      <c r="H242" t="s">
        <v>2569</v>
      </c>
      <c r="J242" t="s">
        <v>83</v>
      </c>
      <c r="K242" t="s">
        <v>2570</v>
      </c>
      <c r="L242" t="s">
        <v>67</v>
      </c>
      <c r="M242" t="s">
        <v>68</v>
      </c>
      <c r="N242" t="s">
        <v>2571</v>
      </c>
      <c r="O242" t="s">
        <v>2572</v>
      </c>
      <c r="Q242" t="s">
        <v>2573</v>
      </c>
      <c r="R242" t="s">
        <v>2574</v>
      </c>
      <c r="S242" t="s">
        <v>2575</v>
      </c>
      <c r="U242" t="s">
        <v>139</v>
      </c>
      <c r="V242">
        <v>0</v>
      </c>
      <c r="W242">
        <v>0</v>
      </c>
      <c r="X242">
        <v>0</v>
      </c>
      <c r="Y242">
        <v>38640</v>
      </c>
      <c r="Z242">
        <v>21281</v>
      </c>
      <c r="AA242" t="s">
        <v>68</v>
      </c>
      <c r="AB242" t="s">
        <v>73</v>
      </c>
      <c r="AC242" t="s">
        <v>74</v>
      </c>
      <c r="AD242" t="s">
        <v>2573</v>
      </c>
      <c r="AF242">
        <v>38640</v>
      </c>
      <c r="AG242">
        <v>3720</v>
      </c>
      <c r="AH242">
        <v>0</v>
      </c>
      <c r="AI242">
        <v>34920</v>
      </c>
      <c r="AJ242">
        <v>1</v>
      </c>
      <c r="AL242" t="s">
        <v>2552</v>
      </c>
      <c r="AM242" t="s">
        <v>2576</v>
      </c>
      <c r="AN242" t="s">
        <v>2577</v>
      </c>
      <c r="AQ242" t="s">
        <v>76</v>
      </c>
      <c r="AR242" t="s">
        <v>68</v>
      </c>
      <c r="AS242" t="s">
        <v>68</v>
      </c>
      <c r="AT242" t="s">
        <v>68</v>
      </c>
      <c r="AU242" t="s">
        <v>2569</v>
      </c>
      <c r="AV242" t="s">
        <v>2578</v>
      </c>
      <c r="AW242" t="s">
        <v>2575</v>
      </c>
      <c r="AY242" t="s">
        <v>67</v>
      </c>
      <c r="BB242">
        <v>0</v>
      </c>
      <c r="BC242">
        <v>5326.890625</v>
      </c>
      <c r="BD242">
        <v>415.10548888362302</v>
      </c>
      <c r="BE242">
        <v>0.122289107756581</v>
      </c>
    </row>
    <row r="243" spans="1:57" x14ac:dyDescent="0.3">
      <c r="A243">
        <v>235</v>
      </c>
      <c r="B243" t="s">
        <v>2579</v>
      </c>
      <c r="C243" t="s">
        <v>2580</v>
      </c>
      <c r="E243" t="s">
        <v>2581</v>
      </c>
      <c r="F243" t="s">
        <v>2582</v>
      </c>
      <c r="G243" t="s">
        <v>2581</v>
      </c>
      <c r="H243" t="s">
        <v>2583</v>
      </c>
      <c r="J243" t="s">
        <v>83</v>
      </c>
      <c r="K243" t="s">
        <v>2584</v>
      </c>
      <c r="L243" t="s">
        <v>67</v>
      </c>
      <c r="M243" t="s">
        <v>68</v>
      </c>
      <c r="N243" t="s">
        <v>2585</v>
      </c>
      <c r="O243" t="s">
        <v>2586</v>
      </c>
      <c r="Q243" t="s">
        <v>2587</v>
      </c>
      <c r="R243" t="s">
        <v>2586</v>
      </c>
      <c r="S243" t="s">
        <v>2588</v>
      </c>
      <c r="U243" t="s">
        <v>139</v>
      </c>
      <c r="V243">
        <v>0</v>
      </c>
      <c r="W243">
        <v>0</v>
      </c>
      <c r="X243">
        <v>0</v>
      </c>
      <c r="Y243">
        <v>42000</v>
      </c>
      <c r="Z243">
        <v>23131</v>
      </c>
      <c r="AA243" t="s">
        <v>68</v>
      </c>
      <c r="AB243" t="s">
        <v>73</v>
      </c>
      <c r="AC243" t="s">
        <v>74</v>
      </c>
      <c r="AD243" t="s">
        <v>2587</v>
      </c>
      <c r="AF243">
        <v>42000</v>
      </c>
      <c r="AG243">
        <v>7140</v>
      </c>
      <c r="AH243">
        <v>0</v>
      </c>
      <c r="AI243">
        <v>34860</v>
      </c>
      <c r="AJ243">
        <v>1</v>
      </c>
      <c r="AL243" t="s">
        <v>1954</v>
      </c>
      <c r="AM243" t="s">
        <v>2586</v>
      </c>
      <c r="AQ243" t="s">
        <v>68</v>
      </c>
      <c r="AR243" t="s">
        <v>68</v>
      </c>
      <c r="AS243" t="s">
        <v>68</v>
      </c>
      <c r="AT243" t="s">
        <v>68</v>
      </c>
      <c r="AU243" t="s">
        <v>2583</v>
      </c>
      <c r="AV243" t="s">
        <v>2589</v>
      </c>
      <c r="AW243" t="s">
        <v>2588</v>
      </c>
      <c r="AY243" t="s">
        <v>67</v>
      </c>
      <c r="BB243">
        <v>0</v>
      </c>
      <c r="BC243">
        <v>10680.89453125</v>
      </c>
      <c r="BD243">
        <v>476.16364674510402</v>
      </c>
      <c r="BE243">
        <v>0.245200606359356</v>
      </c>
    </row>
    <row r="244" spans="1:57" x14ac:dyDescent="0.3">
      <c r="A244">
        <v>236</v>
      </c>
      <c r="B244" t="s">
        <v>2590</v>
      </c>
      <c r="C244" t="s">
        <v>2591</v>
      </c>
      <c r="E244" t="s">
        <v>2592</v>
      </c>
      <c r="F244" t="s">
        <v>2593</v>
      </c>
      <c r="G244" t="s">
        <v>2592</v>
      </c>
      <c r="H244" t="s">
        <v>2594</v>
      </c>
      <c r="J244" t="s">
        <v>83</v>
      </c>
      <c r="K244" t="s">
        <v>2595</v>
      </c>
      <c r="L244" t="s">
        <v>67</v>
      </c>
      <c r="M244" t="s">
        <v>68</v>
      </c>
      <c r="N244" t="s">
        <v>2235</v>
      </c>
      <c r="O244" t="s">
        <v>2596</v>
      </c>
      <c r="Q244" t="s">
        <v>2597</v>
      </c>
      <c r="R244" t="s">
        <v>2598</v>
      </c>
      <c r="S244" t="s">
        <v>2599</v>
      </c>
      <c r="U244" t="s">
        <v>2600</v>
      </c>
      <c r="V244">
        <v>0</v>
      </c>
      <c r="W244">
        <v>0</v>
      </c>
      <c r="X244">
        <v>0</v>
      </c>
      <c r="Y244">
        <v>28650</v>
      </c>
      <c r="Z244">
        <v>15778</v>
      </c>
      <c r="AA244" t="s">
        <v>68</v>
      </c>
      <c r="AB244" t="s">
        <v>73</v>
      </c>
      <c r="AC244" t="s">
        <v>74</v>
      </c>
      <c r="AD244" t="s">
        <v>2597</v>
      </c>
      <c r="AF244">
        <v>28650</v>
      </c>
      <c r="AG244">
        <v>7160</v>
      </c>
      <c r="AH244">
        <v>0</v>
      </c>
      <c r="AI244">
        <v>21490</v>
      </c>
      <c r="AJ244">
        <v>1</v>
      </c>
      <c r="AL244" t="s">
        <v>1954</v>
      </c>
      <c r="AM244" t="s">
        <v>2596</v>
      </c>
      <c r="AQ244" t="s">
        <v>68</v>
      </c>
      <c r="AR244" t="s">
        <v>68</v>
      </c>
      <c r="AS244" t="s">
        <v>68</v>
      </c>
      <c r="AT244" t="s">
        <v>68</v>
      </c>
      <c r="AU244" t="s">
        <v>2594</v>
      </c>
      <c r="AV244" t="s">
        <v>2598</v>
      </c>
      <c r="AW244" t="s">
        <v>2599</v>
      </c>
      <c r="AY244" t="s">
        <v>67</v>
      </c>
      <c r="BB244">
        <v>0</v>
      </c>
      <c r="BC244">
        <v>10783.751953125</v>
      </c>
      <c r="BD244">
        <v>479.89448655557999</v>
      </c>
      <c r="BE244">
        <v>0.24756183527637499</v>
      </c>
    </row>
    <row r="245" spans="1:57" x14ac:dyDescent="0.3">
      <c r="A245">
        <v>237</v>
      </c>
      <c r="B245" t="s">
        <v>2601</v>
      </c>
      <c r="C245" t="s">
        <v>2602</v>
      </c>
      <c r="E245" t="s">
        <v>2603</v>
      </c>
      <c r="F245" t="s">
        <v>2604</v>
      </c>
      <c r="G245" t="s">
        <v>2603</v>
      </c>
      <c r="H245" t="s">
        <v>2605</v>
      </c>
      <c r="J245" t="s">
        <v>83</v>
      </c>
      <c r="K245" t="s">
        <v>2606</v>
      </c>
      <c r="L245" t="s">
        <v>67</v>
      </c>
      <c r="M245" t="s">
        <v>68</v>
      </c>
      <c r="N245" t="s">
        <v>2607</v>
      </c>
      <c r="O245" t="s">
        <v>2608</v>
      </c>
      <c r="Q245" t="s">
        <v>2609</v>
      </c>
      <c r="R245" t="s">
        <v>2608</v>
      </c>
      <c r="S245" t="s">
        <v>2606</v>
      </c>
      <c r="U245" t="s">
        <v>139</v>
      </c>
      <c r="V245">
        <v>0</v>
      </c>
      <c r="W245">
        <v>0</v>
      </c>
      <c r="X245">
        <v>0</v>
      </c>
      <c r="Y245">
        <v>52420</v>
      </c>
      <c r="Z245">
        <v>28870</v>
      </c>
      <c r="AA245" t="s">
        <v>68</v>
      </c>
      <c r="AB245" t="s">
        <v>73</v>
      </c>
      <c r="AC245" t="s">
        <v>74</v>
      </c>
      <c r="AD245" t="s">
        <v>2609</v>
      </c>
      <c r="AF245">
        <v>52420</v>
      </c>
      <c r="AG245">
        <v>7160</v>
      </c>
      <c r="AH245">
        <v>0</v>
      </c>
      <c r="AI245">
        <v>45260</v>
      </c>
      <c r="AJ245">
        <v>1</v>
      </c>
      <c r="AL245" t="s">
        <v>2552</v>
      </c>
      <c r="AM245" t="s">
        <v>2608</v>
      </c>
      <c r="AQ245" t="s">
        <v>76</v>
      </c>
      <c r="AR245" t="s">
        <v>68</v>
      </c>
      <c r="AS245" t="s">
        <v>68</v>
      </c>
      <c r="AT245" t="s">
        <v>68</v>
      </c>
      <c r="AU245" t="s">
        <v>2605</v>
      </c>
      <c r="AV245" t="s">
        <v>2608</v>
      </c>
      <c r="AW245" t="s">
        <v>2606</v>
      </c>
      <c r="AY245" t="s">
        <v>67</v>
      </c>
      <c r="BB245">
        <v>0</v>
      </c>
      <c r="BC245">
        <v>10789.58203125</v>
      </c>
      <c r="BD245">
        <v>479.87879050124201</v>
      </c>
      <c r="BE245">
        <v>0.24769568769094499</v>
      </c>
    </row>
    <row r="246" spans="1:57" x14ac:dyDescent="0.3">
      <c r="A246">
        <v>238</v>
      </c>
      <c r="B246" t="s">
        <v>2610</v>
      </c>
      <c r="C246" t="s">
        <v>2611</v>
      </c>
      <c r="E246" t="s">
        <v>2612</v>
      </c>
      <c r="F246" t="s">
        <v>2613</v>
      </c>
      <c r="G246" t="s">
        <v>2612</v>
      </c>
      <c r="H246" t="s">
        <v>2614</v>
      </c>
      <c r="J246" t="s">
        <v>83</v>
      </c>
      <c r="K246" t="s">
        <v>2615</v>
      </c>
      <c r="L246" t="s">
        <v>67</v>
      </c>
      <c r="M246" t="s">
        <v>68</v>
      </c>
      <c r="N246" t="s">
        <v>1767</v>
      </c>
      <c r="O246" t="s">
        <v>2418</v>
      </c>
      <c r="Q246" t="s">
        <v>2616</v>
      </c>
      <c r="R246" t="s">
        <v>2422</v>
      </c>
      <c r="S246" t="s">
        <v>2421</v>
      </c>
      <c r="U246" t="s">
        <v>139</v>
      </c>
      <c r="V246">
        <v>0</v>
      </c>
      <c r="W246">
        <v>0</v>
      </c>
      <c r="X246">
        <v>0</v>
      </c>
      <c r="Y246">
        <v>95550</v>
      </c>
      <c r="Z246">
        <v>52623</v>
      </c>
      <c r="AA246" t="s">
        <v>68</v>
      </c>
      <c r="AB246" t="s">
        <v>73</v>
      </c>
      <c r="AC246" t="s">
        <v>74</v>
      </c>
      <c r="AD246" t="s">
        <v>2616</v>
      </c>
      <c r="AF246">
        <v>95550</v>
      </c>
      <c r="AG246">
        <v>7120</v>
      </c>
      <c r="AH246">
        <v>0</v>
      </c>
      <c r="AI246">
        <v>88430</v>
      </c>
      <c r="AJ246">
        <v>1</v>
      </c>
      <c r="AL246" t="s">
        <v>2552</v>
      </c>
      <c r="AM246" t="s">
        <v>2418</v>
      </c>
      <c r="AQ246" t="s">
        <v>68</v>
      </c>
      <c r="AR246" t="s">
        <v>68</v>
      </c>
      <c r="AS246" t="s">
        <v>68</v>
      </c>
      <c r="AT246" t="s">
        <v>68</v>
      </c>
      <c r="AU246" t="s">
        <v>2614</v>
      </c>
      <c r="AV246" t="s">
        <v>2422</v>
      </c>
      <c r="AW246" t="s">
        <v>2421</v>
      </c>
      <c r="AY246" t="s">
        <v>67</v>
      </c>
      <c r="BB246">
        <v>0</v>
      </c>
      <c r="BC246">
        <v>10642.6953125</v>
      </c>
      <c r="BD246">
        <v>474.76124230371698</v>
      </c>
      <c r="BE246">
        <v>0.24432363862095299</v>
      </c>
    </row>
    <row r="247" spans="1:57" x14ac:dyDescent="0.3">
      <c r="A247">
        <v>239</v>
      </c>
      <c r="B247" t="s">
        <v>2617</v>
      </c>
      <c r="C247" t="s">
        <v>2618</v>
      </c>
      <c r="E247" t="s">
        <v>2619</v>
      </c>
      <c r="F247" t="s">
        <v>2620</v>
      </c>
      <c r="G247" t="s">
        <v>2619</v>
      </c>
      <c r="H247" t="s">
        <v>2621</v>
      </c>
      <c r="J247" t="s">
        <v>83</v>
      </c>
      <c r="K247" t="s">
        <v>2622</v>
      </c>
      <c r="L247" t="s">
        <v>67</v>
      </c>
      <c r="M247" t="s">
        <v>68</v>
      </c>
      <c r="N247" t="s">
        <v>2623</v>
      </c>
      <c r="O247" t="s">
        <v>2624</v>
      </c>
      <c r="Q247" t="s">
        <v>2625</v>
      </c>
      <c r="R247" t="s">
        <v>2624</v>
      </c>
      <c r="S247" t="s">
        <v>2622</v>
      </c>
      <c r="U247" t="s">
        <v>139</v>
      </c>
      <c r="V247">
        <v>0</v>
      </c>
      <c r="W247">
        <v>0</v>
      </c>
      <c r="X247">
        <v>0</v>
      </c>
      <c r="Y247">
        <v>56420</v>
      </c>
      <c r="Z247">
        <v>31073</v>
      </c>
      <c r="AA247" t="s">
        <v>68</v>
      </c>
      <c r="AB247" t="s">
        <v>73</v>
      </c>
      <c r="AC247" t="s">
        <v>74</v>
      </c>
      <c r="AD247" t="s">
        <v>2625</v>
      </c>
      <c r="AF247">
        <v>56420</v>
      </c>
      <c r="AG247">
        <v>7140</v>
      </c>
      <c r="AH247">
        <v>0</v>
      </c>
      <c r="AI247">
        <v>49280</v>
      </c>
      <c r="AJ247">
        <v>1</v>
      </c>
      <c r="AL247" t="s">
        <v>1954</v>
      </c>
      <c r="AM247" t="s">
        <v>2624</v>
      </c>
      <c r="AQ247" t="s">
        <v>68</v>
      </c>
      <c r="AR247" t="s">
        <v>68</v>
      </c>
      <c r="AS247" t="s">
        <v>68</v>
      </c>
      <c r="AT247" t="s">
        <v>68</v>
      </c>
      <c r="AU247" t="s">
        <v>2621</v>
      </c>
      <c r="AV247" t="s">
        <v>2626</v>
      </c>
      <c r="AW247" t="s">
        <v>2622</v>
      </c>
      <c r="AY247" t="s">
        <v>67</v>
      </c>
      <c r="BB247">
        <v>0</v>
      </c>
      <c r="BC247">
        <v>10681.720703125</v>
      </c>
      <c r="BD247">
        <v>476.17225611332799</v>
      </c>
      <c r="BE247">
        <v>0.24521952881715101</v>
      </c>
    </row>
    <row r="248" spans="1:57" x14ac:dyDescent="0.3">
      <c r="A248">
        <v>240</v>
      </c>
      <c r="B248" t="s">
        <v>2627</v>
      </c>
      <c r="C248" t="s">
        <v>2628</v>
      </c>
      <c r="E248" t="s">
        <v>2629</v>
      </c>
      <c r="F248" t="s">
        <v>2630</v>
      </c>
      <c r="G248" t="s">
        <v>2629</v>
      </c>
      <c r="H248" t="s">
        <v>2631</v>
      </c>
      <c r="J248" t="s">
        <v>83</v>
      </c>
      <c r="K248" t="s">
        <v>2632</v>
      </c>
      <c r="L248" t="s">
        <v>67</v>
      </c>
      <c r="M248" t="s">
        <v>68</v>
      </c>
      <c r="N248" t="s">
        <v>2224</v>
      </c>
      <c r="O248" t="s">
        <v>1016</v>
      </c>
      <c r="Q248" t="s">
        <v>2633</v>
      </c>
      <c r="R248" t="s">
        <v>1016</v>
      </c>
      <c r="S248" t="s">
        <v>1018</v>
      </c>
      <c r="U248" t="s">
        <v>139</v>
      </c>
      <c r="V248">
        <v>0</v>
      </c>
      <c r="W248">
        <v>0</v>
      </c>
      <c r="X248">
        <v>0</v>
      </c>
      <c r="Y248">
        <v>46330</v>
      </c>
      <c r="Z248">
        <v>25516</v>
      </c>
      <c r="AA248" t="s">
        <v>68</v>
      </c>
      <c r="AB248" t="s">
        <v>73</v>
      </c>
      <c r="AC248" t="s">
        <v>74</v>
      </c>
      <c r="AD248" t="s">
        <v>2633</v>
      </c>
      <c r="AF248">
        <v>46330</v>
      </c>
      <c r="AG248">
        <v>7160</v>
      </c>
      <c r="AH248">
        <v>0</v>
      </c>
      <c r="AI248">
        <v>39170</v>
      </c>
      <c r="AJ248">
        <v>1</v>
      </c>
      <c r="AL248" t="s">
        <v>1954</v>
      </c>
      <c r="AM248" t="s">
        <v>1091</v>
      </c>
      <c r="AQ248" t="s">
        <v>68</v>
      </c>
      <c r="AR248" t="s">
        <v>68</v>
      </c>
      <c r="AS248" t="s">
        <v>68</v>
      </c>
      <c r="AT248" t="s">
        <v>68</v>
      </c>
      <c r="AU248" t="s">
        <v>2631</v>
      </c>
      <c r="AV248" t="s">
        <v>1016</v>
      </c>
      <c r="AW248" t="s">
        <v>1018</v>
      </c>
      <c r="AY248" t="s">
        <v>67</v>
      </c>
      <c r="BB248">
        <v>0</v>
      </c>
      <c r="BC248">
        <v>10781.919921875</v>
      </c>
      <c r="BD248">
        <v>479.853384172723</v>
      </c>
      <c r="BE248">
        <v>0.247519829512515</v>
      </c>
    </row>
    <row r="249" spans="1:57" x14ac:dyDescent="0.3">
      <c r="A249">
        <v>241</v>
      </c>
      <c r="B249" t="s">
        <v>2634</v>
      </c>
      <c r="C249" t="s">
        <v>2635</v>
      </c>
      <c r="E249" t="s">
        <v>2636</v>
      </c>
      <c r="F249" t="s">
        <v>2637</v>
      </c>
      <c r="G249" t="s">
        <v>2636</v>
      </c>
      <c r="H249" t="s">
        <v>2638</v>
      </c>
      <c r="J249" t="s">
        <v>83</v>
      </c>
      <c r="K249" t="s">
        <v>2639</v>
      </c>
      <c r="L249" t="s">
        <v>67</v>
      </c>
      <c r="M249" t="s">
        <v>68</v>
      </c>
      <c r="N249" t="s">
        <v>2640</v>
      </c>
      <c r="O249" t="s">
        <v>2641</v>
      </c>
      <c r="Q249" t="s">
        <v>2642</v>
      </c>
      <c r="R249" t="s">
        <v>2643</v>
      </c>
      <c r="S249" t="s">
        <v>2639</v>
      </c>
      <c r="U249" t="s">
        <v>139</v>
      </c>
      <c r="V249">
        <v>0</v>
      </c>
      <c r="W249">
        <v>0</v>
      </c>
      <c r="X249">
        <v>0</v>
      </c>
      <c r="Y249">
        <v>41970</v>
      </c>
      <c r="Z249">
        <v>23114</v>
      </c>
      <c r="AA249" t="s">
        <v>68</v>
      </c>
      <c r="AB249" t="s">
        <v>73</v>
      </c>
      <c r="AC249" t="s">
        <v>74</v>
      </c>
      <c r="AD249" t="s">
        <v>2642</v>
      </c>
      <c r="AF249">
        <v>41970</v>
      </c>
      <c r="AG249">
        <v>6430</v>
      </c>
      <c r="AH249">
        <v>0</v>
      </c>
      <c r="AI249">
        <v>35540</v>
      </c>
      <c r="AJ249">
        <v>1</v>
      </c>
      <c r="AL249" t="s">
        <v>2552</v>
      </c>
      <c r="AM249" t="s">
        <v>2643</v>
      </c>
      <c r="AN249" t="s">
        <v>2644</v>
      </c>
      <c r="AQ249" t="s">
        <v>76</v>
      </c>
      <c r="AR249" t="s">
        <v>68</v>
      </c>
      <c r="AS249" t="s">
        <v>68</v>
      </c>
      <c r="AT249" t="s">
        <v>68</v>
      </c>
      <c r="AU249" t="s">
        <v>2638</v>
      </c>
      <c r="AV249" t="s">
        <v>2643</v>
      </c>
      <c r="AW249" t="s">
        <v>2639</v>
      </c>
      <c r="AY249" t="s">
        <v>67</v>
      </c>
      <c r="BB249">
        <v>0</v>
      </c>
      <c r="BC249">
        <v>9305.470703125</v>
      </c>
      <c r="BD249">
        <v>463.39097784546499</v>
      </c>
      <c r="BE249">
        <v>0.21362516818535399</v>
      </c>
    </row>
    <row r="250" spans="1:57" x14ac:dyDescent="0.3">
      <c r="A250">
        <v>242</v>
      </c>
      <c r="B250" t="s">
        <v>2645</v>
      </c>
      <c r="C250" t="s">
        <v>2646</v>
      </c>
      <c r="E250" t="s">
        <v>2647</v>
      </c>
      <c r="F250" t="s">
        <v>2648</v>
      </c>
      <c r="G250" t="s">
        <v>2647</v>
      </c>
      <c r="H250" t="s">
        <v>2649</v>
      </c>
      <c r="J250" t="s">
        <v>83</v>
      </c>
      <c r="K250" t="s">
        <v>2650</v>
      </c>
      <c r="L250" t="s">
        <v>67</v>
      </c>
      <c r="M250" t="s">
        <v>68</v>
      </c>
      <c r="N250" t="s">
        <v>1720</v>
      </c>
      <c r="O250" t="s">
        <v>2418</v>
      </c>
      <c r="Q250" t="s">
        <v>2651</v>
      </c>
      <c r="R250" t="s">
        <v>2422</v>
      </c>
      <c r="S250" t="s">
        <v>2421</v>
      </c>
      <c r="U250" t="s">
        <v>139</v>
      </c>
      <c r="V250">
        <v>0</v>
      </c>
      <c r="W250">
        <v>0</v>
      </c>
      <c r="X250">
        <v>0</v>
      </c>
      <c r="Y250">
        <v>60460</v>
      </c>
      <c r="Z250">
        <v>33298</v>
      </c>
      <c r="AA250" t="s">
        <v>68</v>
      </c>
      <c r="AB250" t="s">
        <v>73</v>
      </c>
      <c r="AC250" t="s">
        <v>74</v>
      </c>
      <c r="AD250" t="s">
        <v>2651</v>
      </c>
      <c r="AF250">
        <v>60460</v>
      </c>
      <c r="AG250">
        <v>6440</v>
      </c>
      <c r="AH250">
        <v>0</v>
      </c>
      <c r="AI250">
        <v>54020</v>
      </c>
      <c r="AJ250">
        <v>1</v>
      </c>
      <c r="AL250" t="s">
        <v>2552</v>
      </c>
      <c r="AM250" t="s">
        <v>2418</v>
      </c>
      <c r="AQ250" t="s">
        <v>68</v>
      </c>
      <c r="AR250" t="s">
        <v>68</v>
      </c>
      <c r="AS250" t="s">
        <v>68</v>
      </c>
      <c r="AT250" t="s">
        <v>68</v>
      </c>
      <c r="AU250" t="s">
        <v>2649</v>
      </c>
      <c r="AV250" t="s">
        <v>2422</v>
      </c>
      <c r="AW250" t="s">
        <v>2421</v>
      </c>
      <c r="AY250" t="s">
        <v>67</v>
      </c>
      <c r="BB250">
        <v>0</v>
      </c>
      <c r="BC250">
        <v>9169</v>
      </c>
      <c r="BD250">
        <v>457.84023910155599</v>
      </c>
      <c r="BE250">
        <v>0.210492132658848</v>
      </c>
    </row>
    <row r="251" spans="1:57" x14ac:dyDescent="0.3">
      <c r="A251">
        <v>243</v>
      </c>
      <c r="B251" t="s">
        <v>2652</v>
      </c>
      <c r="C251" t="s">
        <v>157</v>
      </c>
      <c r="E251" t="s">
        <v>2653</v>
      </c>
      <c r="F251" t="s">
        <v>2654</v>
      </c>
      <c r="G251" t="s">
        <v>2653</v>
      </c>
      <c r="H251" t="s">
        <v>2655</v>
      </c>
      <c r="J251" t="s">
        <v>83</v>
      </c>
      <c r="K251" t="s">
        <v>2656</v>
      </c>
      <c r="L251" t="s">
        <v>67</v>
      </c>
      <c r="M251" t="s">
        <v>68</v>
      </c>
      <c r="N251" t="s">
        <v>2657</v>
      </c>
      <c r="O251" t="s">
        <v>2658</v>
      </c>
      <c r="Q251" t="s">
        <v>2659</v>
      </c>
      <c r="R251" t="s">
        <v>2660</v>
      </c>
      <c r="S251" t="s">
        <v>2661</v>
      </c>
      <c r="U251" t="s">
        <v>139</v>
      </c>
      <c r="V251">
        <v>0</v>
      </c>
      <c r="W251">
        <v>0</v>
      </c>
      <c r="X251">
        <v>0</v>
      </c>
      <c r="Y251">
        <v>41400</v>
      </c>
      <c r="Z251">
        <v>22801</v>
      </c>
      <c r="AA251" t="s">
        <v>68</v>
      </c>
      <c r="AB251" t="s">
        <v>73</v>
      </c>
      <c r="AC251" t="s">
        <v>74</v>
      </c>
      <c r="AD251" t="s">
        <v>2659</v>
      </c>
      <c r="AF251">
        <v>41400</v>
      </c>
      <c r="AG251">
        <v>4120</v>
      </c>
      <c r="AH251">
        <v>0</v>
      </c>
      <c r="AI251">
        <v>37280</v>
      </c>
      <c r="AJ251">
        <v>1</v>
      </c>
      <c r="AL251" t="s">
        <v>1954</v>
      </c>
      <c r="AM251" t="s">
        <v>2660</v>
      </c>
      <c r="AN251" t="s">
        <v>2662</v>
      </c>
      <c r="AQ251" t="s">
        <v>68</v>
      </c>
      <c r="AR251" t="s">
        <v>68</v>
      </c>
      <c r="AS251" t="s">
        <v>68</v>
      </c>
      <c r="AT251" t="s">
        <v>68</v>
      </c>
      <c r="AU251" t="s">
        <v>2655</v>
      </c>
      <c r="AV251" t="s">
        <v>2663</v>
      </c>
      <c r="AW251" t="s">
        <v>2661</v>
      </c>
      <c r="AY251" t="s">
        <v>67</v>
      </c>
      <c r="BB251">
        <v>0</v>
      </c>
      <c r="BC251">
        <v>5882.498046875</v>
      </c>
      <c r="BD251">
        <v>316.10295370199799</v>
      </c>
      <c r="BE251">
        <v>0.13504415136099801</v>
      </c>
    </row>
    <row r="252" spans="1:57" x14ac:dyDescent="0.3">
      <c r="A252">
        <v>244</v>
      </c>
      <c r="B252" t="s">
        <v>2664</v>
      </c>
      <c r="C252" t="s">
        <v>169</v>
      </c>
      <c r="E252" t="s">
        <v>2665</v>
      </c>
      <c r="F252" t="s">
        <v>2666</v>
      </c>
      <c r="G252" t="s">
        <v>2665</v>
      </c>
      <c r="H252" t="s">
        <v>2667</v>
      </c>
      <c r="J252" t="s">
        <v>83</v>
      </c>
      <c r="K252" t="s">
        <v>2668</v>
      </c>
      <c r="L252" t="s">
        <v>67</v>
      </c>
      <c r="M252" t="s">
        <v>68</v>
      </c>
      <c r="N252" t="s">
        <v>2669</v>
      </c>
      <c r="O252" t="s">
        <v>2670</v>
      </c>
      <c r="Q252" t="s">
        <v>2671</v>
      </c>
      <c r="R252" t="s">
        <v>2670</v>
      </c>
      <c r="S252" t="s">
        <v>2588</v>
      </c>
      <c r="U252" t="s">
        <v>139</v>
      </c>
      <c r="V252">
        <v>0</v>
      </c>
      <c r="W252">
        <v>0</v>
      </c>
      <c r="X252">
        <v>0</v>
      </c>
      <c r="Y252">
        <v>29340</v>
      </c>
      <c r="Z252">
        <v>16158</v>
      </c>
      <c r="AA252" t="s">
        <v>68</v>
      </c>
      <c r="AB252" t="s">
        <v>73</v>
      </c>
      <c r="AC252" t="s">
        <v>74</v>
      </c>
      <c r="AD252" t="s">
        <v>2671</v>
      </c>
      <c r="AF252">
        <v>29340</v>
      </c>
      <c r="AG252">
        <v>3360</v>
      </c>
      <c r="AH252">
        <v>0</v>
      </c>
      <c r="AI252">
        <v>25980</v>
      </c>
      <c r="AJ252">
        <v>1</v>
      </c>
      <c r="AL252" t="s">
        <v>1954</v>
      </c>
      <c r="AM252" t="s">
        <v>2672</v>
      </c>
      <c r="AQ252" t="s">
        <v>68</v>
      </c>
      <c r="AR252" t="s">
        <v>68</v>
      </c>
      <c r="AS252" t="s">
        <v>68</v>
      </c>
      <c r="AT252" t="s">
        <v>68</v>
      </c>
      <c r="AU252" t="s">
        <v>2667</v>
      </c>
      <c r="AV252" t="s">
        <v>2673</v>
      </c>
      <c r="AW252" t="s">
        <v>2588</v>
      </c>
      <c r="AY252" t="s">
        <v>67</v>
      </c>
      <c r="BB252">
        <v>0</v>
      </c>
      <c r="BC252">
        <v>4798.90625</v>
      </c>
      <c r="BD252">
        <v>280.00150623725699</v>
      </c>
      <c r="BE252">
        <v>0.110168243318578</v>
      </c>
    </row>
    <row r="253" spans="1:57" x14ac:dyDescent="0.3">
      <c r="A253">
        <v>245</v>
      </c>
      <c r="B253" t="s">
        <v>2674</v>
      </c>
      <c r="C253" t="s">
        <v>2675</v>
      </c>
      <c r="E253" t="s">
        <v>2676</v>
      </c>
      <c r="F253" t="s">
        <v>2677</v>
      </c>
      <c r="G253" t="s">
        <v>2676</v>
      </c>
      <c r="H253" t="s">
        <v>2678</v>
      </c>
      <c r="J253" t="s">
        <v>517</v>
      </c>
      <c r="K253" t="s">
        <v>2679</v>
      </c>
      <c r="L253" t="s">
        <v>67</v>
      </c>
      <c r="M253" t="s">
        <v>76</v>
      </c>
      <c r="N253" t="s">
        <v>2680</v>
      </c>
      <c r="O253" t="s">
        <v>565</v>
      </c>
      <c r="Q253" t="s">
        <v>2681</v>
      </c>
      <c r="R253" t="s">
        <v>572</v>
      </c>
      <c r="S253" t="s">
        <v>569</v>
      </c>
      <c r="U253" t="s">
        <v>139</v>
      </c>
      <c r="V253">
        <v>0</v>
      </c>
      <c r="W253">
        <v>0</v>
      </c>
      <c r="X253">
        <v>0</v>
      </c>
      <c r="Y253">
        <v>140960</v>
      </c>
      <c r="Z253">
        <v>100434</v>
      </c>
      <c r="AA253" t="s">
        <v>68</v>
      </c>
      <c r="AB253" t="s">
        <v>73</v>
      </c>
      <c r="AC253" t="s">
        <v>74</v>
      </c>
      <c r="AD253" t="s">
        <v>2681</v>
      </c>
      <c r="AF253">
        <v>140960</v>
      </c>
      <c r="AG253">
        <v>10800</v>
      </c>
      <c r="AH253">
        <v>0</v>
      </c>
      <c r="AI253">
        <v>130160</v>
      </c>
      <c r="AJ253">
        <v>0</v>
      </c>
      <c r="AL253" t="s">
        <v>1954</v>
      </c>
      <c r="AM253" t="s">
        <v>571</v>
      </c>
      <c r="AN253" t="s">
        <v>572</v>
      </c>
      <c r="AQ253" t="s">
        <v>68</v>
      </c>
      <c r="AR253" t="s">
        <v>68</v>
      </c>
      <c r="AS253" t="s">
        <v>68</v>
      </c>
      <c r="AT253" t="s">
        <v>68</v>
      </c>
      <c r="AU253" t="s">
        <v>2678</v>
      </c>
      <c r="AV253" t="s">
        <v>2682</v>
      </c>
      <c r="AW253" t="s">
        <v>569</v>
      </c>
      <c r="AY253" t="s">
        <v>67</v>
      </c>
      <c r="BB253">
        <v>0</v>
      </c>
      <c r="BC253">
        <v>10779.740234375</v>
      </c>
      <c r="BD253">
        <v>479.80168902019898</v>
      </c>
      <c r="BE253">
        <v>0.24746973381245799</v>
      </c>
    </row>
    <row r="254" spans="1:57" x14ac:dyDescent="0.3">
      <c r="A254">
        <v>246</v>
      </c>
      <c r="B254" t="s">
        <v>2683</v>
      </c>
      <c r="C254" t="s">
        <v>2684</v>
      </c>
      <c r="E254" t="s">
        <v>2685</v>
      </c>
      <c r="F254" t="s">
        <v>2686</v>
      </c>
      <c r="G254" t="s">
        <v>2685</v>
      </c>
      <c r="H254" t="s">
        <v>2687</v>
      </c>
      <c r="J254" t="s">
        <v>83</v>
      </c>
      <c r="K254" t="s">
        <v>2688</v>
      </c>
      <c r="L254" t="s">
        <v>67</v>
      </c>
      <c r="M254" t="s">
        <v>68</v>
      </c>
      <c r="N254" t="s">
        <v>2689</v>
      </c>
      <c r="O254" t="s">
        <v>2690</v>
      </c>
      <c r="Q254" t="s">
        <v>2691</v>
      </c>
      <c r="R254" t="s">
        <v>2692</v>
      </c>
      <c r="S254" t="s">
        <v>2688</v>
      </c>
      <c r="U254" t="s">
        <v>139</v>
      </c>
      <c r="V254">
        <v>0</v>
      </c>
      <c r="W254">
        <v>0</v>
      </c>
      <c r="X254">
        <v>0</v>
      </c>
      <c r="Y254">
        <v>41560</v>
      </c>
      <c r="Z254">
        <v>22889</v>
      </c>
      <c r="AA254" t="s">
        <v>68</v>
      </c>
      <c r="AB254" t="s">
        <v>73</v>
      </c>
      <c r="AC254" t="s">
        <v>74</v>
      </c>
      <c r="AD254" t="s">
        <v>2691</v>
      </c>
      <c r="AF254">
        <v>41560</v>
      </c>
      <c r="AG254">
        <v>7160</v>
      </c>
      <c r="AH254">
        <v>0</v>
      </c>
      <c r="AI254">
        <v>34400</v>
      </c>
      <c r="AJ254">
        <v>1</v>
      </c>
      <c r="AL254" t="s">
        <v>2552</v>
      </c>
      <c r="AM254" t="s">
        <v>2690</v>
      </c>
      <c r="AQ254" t="s">
        <v>76</v>
      </c>
      <c r="AR254" t="s">
        <v>68</v>
      </c>
      <c r="AS254" t="s">
        <v>68</v>
      </c>
      <c r="AT254" t="s">
        <v>68</v>
      </c>
      <c r="AU254" t="s">
        <v>2687</v>
      </c>
      <c r="AV254" t="s">
        <v>2693</v>
      </c>
      <c r="AW254" t="s">
        <v>2688</v>
      </c>
      <c r="AY254" t="s">
        <v>67</v>
      </c>
      <c r="BB254">
        <v>0</v>
      </c>
      <c r="BC254">
        <v>10788.826171875</v>
      </c>
      <c r="BD254">
        <v>479.87320390281297</v>
      </c>
      <c r="BE254">
        <v>0.24767831090582901</v>
      </c>
    </row>
    <row r="255" spans="1:57" x14ac:dyDescent="0.3">
      <c r="A255">
        <v>247</v>
      </c>
      <c r="B255" t="s">
        <v>2694</v>
      </c>
      <c r="C255" t="s">
        <v>2695</v>
      </c>
      <c r="E255" t="s">
        <v>2696</v>
      </c>
      <c r="F255" t="s">
        <v>2697</v>
      </c>
      <c r="G255" t="s">
        <v>2696</v>
      </c>
      <c r="H255" t="s">
        <v>2698</v>
      </c>
      <c r="J255" t="s">
        <v>83</v>
      </c>
      <c r="K255" t="s">
        <v>2421</v>
      </c>
      <c r="L255" t="s">
        <v>67</v>
      </c>
      <c r="M255" t="s">
        <v>68</v>
      </c>
      <c r="N255" t="s">
        <v>1633</v>
      </c>
      <c r="O255" t="s">
        <v>2699</v>
      </c>
      <c r="Q255" t="s">
        <v>2700</v>
      </c>
      <c r="R255" t="s">
        <v>2701</v>
      </c>
      <c r="S255" t="s">
        <v>2421</v>
      </c>
      <c r="U255" t="s">
        <v>139</v>
      </c>
      <c r="V255">
        <v>0</v>
      </c>
      <c r="W255">
        <v>0</v>
      </c>
      <c r="X255">
        <v>0</v>
      </c>
      <c r="Y255">
        <v>83390</v>
      </c>
      <c r="Z255">
        <v>45926</v>
      </c>
      <c r="AA255" t="s">
        <v>68</v>
      </c>
      <c r="AB255" t="s">
        <v>73</v>
      </c>
      <c r="AC255" t="s">
        <v>74</v>
      </c>
      <c r="AD255" t="s">
        <v>2700</v>
      </c>
      <c r="AF255">
        <v>83390</v>
      </c>
      <c r="AG255">
        <v>7120</v>
      </c>
      <c r="AH255">
        <v>0</v>
      </c>
      <c r="AI255">
        <v>76270</v>
      </c>
      <c r="AJ255">
        <v>1</v>
      </c>
      <c r="AL255" t="s">
        <v>2552</v>
      </c>
      <c r="AM255" t="s">
        <v>2699</v>
      </c>
      <c r="AQ255" t="s">
        <v>76</v>
      </c>
      <c r="AR255" t="s">
        <v>68</v>
      </c>
      <c r="AS255" t="s">
        <v>68</v>
      </c>
      <c r="AT255" t="s">
        <v>68</v>
      </c>
      <c r="AU255" t="s">
        <v>2698</v>
      </c>
      <c r="AV255" t="s">
        <v>2701</v>
      </c>
      <c r="AW255" t="s">
        <v>2421</v>
      </c>
      <c r="AY255" t="s">
        <v>67</v>
      </c>
      <c r="BB255">
        <v>0</v>
      </c>
      <c r="BC255">
        <v>10617.248046875</v>
      </c>
      <c r="BD255">
        <v>473.91247311590598</v>
      </c>
      <c r="BE255">
        <v>0.24373943908854001</v>
      </c>
    </row>
    <row r="256" spans="1:57" x14ac:dyDescent="0.3">
      <c r="A256">
        <v>248</v>
      </c>
      <c r="B256" t="s">
        <v>2702</v>
      </c>
      <c r="C256" t="s">
        <v>2703</v>
      </c>
      <c r="E256" t="s">
        <v>2704</v>
      </c>
      <c r="F256" t="s">
        <v>2705</v>
      </c>
      <c r="G256" t="s">
        <v>2704</v>
      </c>
      <c r="H256" t="s">
        <v>2706</v>
      </c>
      <c r="J256" t="s">
        <v>83</v>
      </c>
      <c r="K256" t="s">
        <v>2707</v>
      </c>
      <c r="L256" t="s">
        <v>67</v>
      </c>
      <c r="M256" t="s">
        <v>68</v>
      </c>
      <c r="N256" t="s">
        <v>2708</v>
      </c>
      <c r="O256" t="s">
        <v>2709</v>
      </c>
      <c r="Q256" t="s">
        <v>2710</v>
      </c>
      <c r="R256" t="s">
        <v>2711</v>
      </c>
      <c r="S256" t="s">
        <v>2421</v>
      </c>
      <c r="U256" t="s">
        <v>139</v>
      </c>
      <c r="V256">
        <v>0</v>
      </c>
      <c r="W256">
        <v>0</v>
      </c>
      <c r="X256">
        <v>0</v>
      </c>
      <c r="Y256">
        <v>4660</v>
      </c>
      <c r="Z256">
        <v>2566</v>
      </c>
      <c r="AA256" t="s">
        <v>68</v>
      </c>
      <c r="AB256" t="s">
        <v>73</v>
      </c>
      <c r="AC256" t="s">
        <v>74</v>
      </c>
      <c r="AD256" t="s">
        <v>2710</v>
      </c>
      <c r="AF256">
        <v>4660</v>
      </c>
      <c r="AG256">
        <v>4660</v>
      </c>
      <c r="AH256">
        <v>0</v>
      </c>
      <c r="AI256">
        <v>0</v>
      </c>
      <c r="AJ256">
        <v>0</v>
      </c>
      <c r="AL256" t="s">
        <v>2552</v>
      </c>
      <c r="AM256" t="s">
        <v>2712</v>
      </c>
      <c r="AN256" t="s">
        <v>2418</v>
      </c>
      <c r="AQ256" t="s">
        <v>68</v>
      </c>
      <c r="AR256" t="s">
        <v>68</v>
      </c>
      <c r="AS256" t="s">
        <v>68</v>
      </c>
      <c r="AT256" t="s">
        <v>68</v>
      </c>
      <c r="AU256" t="s">
        <v>2706</v>
      </c>
      <c r="AV256" t="s">
        <v>2422</v>
      </c>
      <c r="AW256" t="s">
        <v>2421</v>
      </c>
      <c r="AY256" t="s">
        <v>67</v>
      </c>
      <c r="BB256">
        <v>0</v>
      </c>
      <c r="BC256">
        <v>10788.77734375</v>
      </c>
      <c r="BD256">
        <v>479.87130674014901</v>
      </c>
      <c r="BE256">
        <v>0.24767729230991001</v>
      </c>
    </row>
    <row r="257" spans="1:57" x14ac:dyDescent="0.3">
      <c r="A257">
        <v>249</v>
      </c>
      <c r="B257" t="s">
        <v>2713</v>
      </c>
      <c r="C257" t="s">
        <v>2714</v>
      </c>
      <c r="E257" t="s">
        <v>2715</v>
      </c>
      <c r="F257" t="s">
        <v>2716</v>
      </c>
      <c r="G257" t="s">
        <v>2715</v>
      </c>
      <c r="H257" t="s">
        <v>2717</v>
      </c>
      <c r="J257" t="s">
        <v>83</v>
      </c>
      <c r="K257" t="s">
        <v>2718</v>
      </c>
      <c r="L257" t="s">
        <v>67</v>
      </c>
      <c r="M257" t="s">
        <v>68</v>
      </c>
      <c r="N257" t="s">
        <v>1589</v>
      </c>
      <c r="O257" t="s">
        <v>2719</v>
      </c>
      <c r="Q257" t="s">
        <v>2720</v>
      </c>
      <c r="R257" t="s">
        <v>2721</v>
      </c>
      <c r="S257" t="s">
        <v>2421</v>
      </c>
      <c r="U257" t="s">
        <v>139</v>
      </c>
      <c r="V257">
        <v>0</v>
      </c>
      <c r="W257">
        <v>0</v>
      </c>
      <c r="X257">
        <v>0</v>
      </c>
      <c r="Y257">
        <v>74180</v>
      </c>
      <c r="Z257">
        <v>40854</v>
      </c>
      <c r="AA257" t="s">
        <v>68</v>
      </c>
      <c r="AB257" t="s">
        <v>73</v>
      </c>
      <c r="AC257" t="s">
        <v>74</v>
      </c>
      <c r="AD257" t="s">
        <v>2720</v>
      </c>
      <c r="AF257">
        <v>74180</v>
      </c>
      <c r="AG257">
        <v>7100</v>
      </c>
      <c r="AH257">
        <v>0</v>
      </c>
      <c r="AI257">
        <v>67080</v>
      </c>
      <c r="AJ257">
        <v>1</v>
      </c>
      <c r="AL257" t="s">
        <v>2552</v>
      </c>
      <c r="AM257" t="s">
        <v>2418</v>
      </c>
      <c r="AN257" t="s">
        <v>2722</v>
      </c>
      <c r="AQ257" t="s">
        <v>68</v>
      </c>
      <c r="AR257" t="s">
        <v>68</v>
      </c>
      <c r="AS257" t="s">
        <v>68</v>
      </c>
      <c r="AT257" t="s">
        <v>68</v>
      </c>
      <c r="AU257" t="s">
        <v>2717</v>
      </c>
      <c r="AV257" t="s">
        <v>2422</v>
      </c>
      <c r="AW257" t="s">
        <v>2421</v>
      </c>
      <c r="AY257" t="s">
        <v>67</v>
      </c>
      <c r="BB257">
        <v>0</v>
      </c>
      <c r="BC257">
        <v>10604.744140625</v>
      </c>
      <c r="BD257">
        <v>473.47459569392498</v>
      </c>
      <c r="BE257">
        <v>0.243452390435759</v>
      </c>
    </row>
    <row r="258" spans="1:57" x14ac:dyDescent="0.3">
      <c r="A258">
        <v>250</v>
      </c>
      <c r="B258" t="s">
        <v>2723</v>
      </c>
      <c r="C258" t="s">
        <v>2724</v>
      </c>
      <c r="E258" t="s">
        <v>2725</v>
      </c>
      <c r="F258" t="s">
        <v>2726</v>
      </c>
      <c r="G258" t="s">
        <v>2725</v>
      </c>
      <c r="H258" t="s">
        <v>2727</v>
      </c>
      <c r="J258" t="s">
        <v>65</v>
      </c>
      <c r="K258" t="s">
        <v>2728</v>
      </c>
      <c r="L258" t="s">
        <v>67</v>
      </c>
      <c r="M258" t="s">
        <v>68</v>
      </c>
      <c r="N258" t="s">
        <v>2729</v>
      </c>
      <c r="O258" t="s">
        <v>2730</v>
      </c>
      <c r="Q258" t="s">
        <v>2731</v>
      </c>
      <c r="R258" t="s">
        <v>2732</v>
      </c>
      <c r="S258" t="s">
        <v>2733</v>
      </c>
      <c r="U258" t="s">
        <v>139</v>
      </c>
      <c r="V258">
        <v>0</v>
      </c>
      <c r="W258">
        <v>0</v>
      </c>
      <c r="X258">
        <v>0</v>
      </c>
      <c r="Y258">
        <v>166040</v>
      </c>
      <c r="Z258">
        <v>149436</v>
      </c>
      <c r="AA258" t="s">
        <v>68</v>
      </c>
      <c r="AB258" t="s">
        <v>73</v>
      </c>
      <c r="AC258" t="s">
        <v>74</v>
      </c>
      <c r="AD258" t="s">
        <v>2731</v>
      </c>
      <c r="AF258">
        <v>166040</v>
      </c>
      <c r="AG258">
        <v>16020</v>
      </c>
      <c r="AH258">
        <v>150020</v>
      </c>
      <c r="AI258">
        <v>0</v>
      </c>
      <c r="AJ258">
        <v>0</v>
      </c>
      <c r="AL258" t="s">
        <v>1954</v>
      </c>
      <c r="AM258" t="s">
        <v>2734</v>
      </c>
      <c r="AN258" t="s">
        <v>2735</v>
      </c>
      <c r="AQ258" t="s">
        <v>68</v>
      </c>
      <c r="AR258" t="s">
        <v>68</v>
      </c>
      <c r="AS258" t="s">
        <v>68</v>
      </c>
      <c r="AT258" t="s">
        <v>76</v>
      </c>
      <c r="AU258" t="s">
        <v>2727</v>
      </c>
      <c r="AV258" t="s">
        <v>2736</v>
      </c>
      <c r="AW258" t="s">
        <v>2733</v>
      </c>
      <c r="AY258" t="s">
        <v>67</v>
      </c>
      <c r="BB258">
        <v>0</v>
      </c>
      <c r="BC258">
        <v>10640.064453125</v>
      </c>
      <c r="BD258">
        <v>475.63091992456702</v>
      </c>
      <c r="BE258">
        <v>0.24426331862983999</v>
      </c>
    </row>
    <row r="259" spans="1:57" x14ac:dyDescent="0.3">
      <c r="A259">
        <v>251</v>
      </c>
      <c r="B259" t="s">
        <v>2737</v>
      </c>
      <c r="C259" t="s">
        <v>2738</v>
      </c>
      <c r="E259" t="s">
        <v>2739</v>
      </c>
      <c r="F259" t="s">
        <v>2740</v>
      </c>
      <c r="G259" t="s">
        <v>2739</v>
      </c>
      <c r="H259" t="s">
        <v>2741</v>
      </c>
      <c r="J259" t="s">
        <v>83</v>
      </c>
      <c r="K259" t="s">
        <v>2742</v>
      </c>
      <c r="L259" t="s">
        <v>67</v>
      </c>
      <c r="M259" t="s">
        <v>68</v>
      </c>
      <c r="N259" t="s">
        <v>2743</v>
      </c>
      <c r="O259" t="s">
        <v>2744</v>
      </c>
      <c r="Q259" t="s">
        <v>2745</v>
      </c>
      <c r="R259" t="s">
        <v>2746</v>
      </c>
      <c r="S259" t="s">
        <v>2742</v>
      </c>
      <c r="U259" t="s">
        <v>139</v>
      </c>
      <c r="V259">
        <v>0</v>
      </c>
      <c r="W259">
        <v>0</v>
      </c>
      <c r="X259">
        <v>0</v>
      </c>
      <c r="Y259">
        <v>44880</v>
      </c>
      <c r="Z259">
        <v>24718</v>
      </c>
      <c r="AA259" t="s">
        <v>68</v>
      </c>
      <c r="AB259" t="s">
        <v>73</v>
      </c>
      <c r="AC259" t="s">
        <v>74</v>
      </c>
      <c r="AD259" t="s">
        <v>2745</v>
      </c>
      <c r="AF259">
        <v>44880</v>
      </c>
      <c r="AG259">
        <v>3780</v>
      </c>
      <c r="AH259">
        <v>0</v>
      </c>
      <c r="AI259">
        <v>41100</v>
      </c>
      <c r="AJ259">
        <v>1</v>
      </c>
      <c r="AL259" t="s">
        <v>1954</v>
      </c>
      <c r="AM259" t="s">
        <v>2744</v>
      </c>
      <c r="AQ259" t="s">
        <v>68</v>
      </c>
      <c r="AR259" t="s">
        <v>68</v>
      </c>
      <c r="AS259" t="s">
        <v>68</v>
      </c>
      <c r="AT259" t="s">
        <v>68</v>
      </c>
      <c r="AU259" t="s">
        <v>2741</v>
      </c>
      <c r="AV259" t="s">
        <v>2747</v>
      </c>
      <c r="AW259" t="s">
        <v>2228</v>
      </c>
      <c r="AY259" t="s">
        <v>67</v>
      </c>
      <c r="BB259">
        <v>0</v>
      </c>
      <c r="BC259">
        <v>5389.2734375</v>
      </c>
      <c r="BD259">
        <v>299.78312319956802</v>
      </c>
      <c r="BE259">
        <v>0.123721177251905</v>
      </c>
    </row>
    <row r="260" spans="1:57" x14ac:dyDescent="0.3">
      <c r="A260">
        <v>252</v>
      </c>
      <c r="B260" t="s">
        <v>2748</v>
      </c>
      <c r="C260" t="s">
        <v>2749</v>
      </c>
      <c r="E260" t="s">
        <v>2750</v>
      </c>
      <c r="F260" t="s">
        <v>2751</v>
      </c>
      <c r="G260" t="s">
        <v>2750</v>
      </c>
      <c r="H260" t="s">
        <v>2752</v>
      </c>
      <c r="J260" t="s">
        <v>83</v>
      </c>
      <c r="K260" t="s">
        <v>2753</v>
      </c>
      <c r="L260" t="s">
        <v>67</v>
      </c>
      <c r="M260" t="s">
        <v>68</v>
      </c>
      <c r="N260" t="s">
        <v>2754</v>
      </c>
      <c r="O260" t="s">
        <v>2755</v>
      </c>
      <c r="Q260" t="s">
        <v>2756</v>
      </c>
      <c r="V260">
        <v>0</v>
      </c>
      <c r="W260">
        <v>0</v>
      </c>
      <c r="X260">
        <v>0</v>
      </c>
      <c r="Y260">
        <v>13580</v>
      </c>
      <c r="Z260">
        <v>7479</v>
      </c>
      <c r="AA260" t="s">
        <v>68</v>
      </c>
      <c r="AB260" t="s">
        <v>73</v>
      </c>
      <c r="AC260" t="s">
        <v>74</v>
      </c>
      <c r="AD260" t="s">
        <v>2756</v>
      </c>
      <c r="AF260">
        <v>13580</v>
      </c>
      <c r="AG260">
        <v>3780</v>
      </c>
      <c r="AH260">
        <v>0</v>
      </c>
      <c r="AI260">
        <v>9800</v>
      </c>
      <c r="AJ260">
        <v>1</v>
      </c>
      <c r="AL260" t="s">
        <v>1954</v>
      </c>
      <c r="AM260" t="s">
        <v>2757</v>
      </c>
      <c r="AN260" t="s">
        <v>2758</v>
      </c>
      <c r="AQ260" t="s">
        <v>76</v>
      </c>
      <c r="AR260" t="s">
        <v>68</v>
      </c>
      <c r="AS260" t="s">
        <v>68</v>
      </c>
      <c r="AT260" t="s">
        <v>68</v>
      </c>
      <c r="AU260" t="s">
        <v>2752</v>
      </c>
      <c r="AV260" t="s">
        <v>2759</v>
      </c>
      <c r="AW260" t="s">
        <v>2753</v>
      </c>
      <c r="AY260" t="s">
        <v>67</v>
      </c>
      <c r="BB260">
        <v>0</v>
      </c>
      <c r="BC260">
        <v>5394.072265625</v>
      </c>
      <c r="BD260">
        <v>299.88315146414999</v>
      </c>
      <c r="BE260">
        <v>0.12383136675826099</v>
      </c>
    </row>
    <row r="261" spans="1:57" x14ac:dyDescent="0.3">
      <c r="A261">
        <v>253</v>
      </c>
      <c r="B261" t="s">
        <v>2760</v>
      </c>
      <c r="C261" t="s">
        <v>2761</v>
      </c>
      <c r="E261" t="s">
        <v>2762</v>
      </c>
      <c r="F261" t="s">
        <v>2763</v>
      </c>
      <c r="G261" t="s">
        <v>2762</v>
      </c>
      <c r="H261" t="s">
        <v>2764</v>
      </c>
      <c r="J261" t="s">
        <v>83</v>
      </c>
      <c r="K261" t="s">
        <v>2765</v>
      </c>
      <c r="L261" t="s">
        <v>67</v>
      </c>
      <c r="M261" t="s">
        <v>68</v>
      </c>
      <c r="N261" t="s">
        <v>2766</v>
      </c>
      <c r="O261" t="s">
        <v>2767</v>
      </c>
      <c r="Q261" t="s">
        <v>2768</v>
      </c>
      <c r="R261" t="s">
        <v>2769</v>
      </c>
      <c r="S261" t="s">
        <v>2765</v>
      </c>
      <c r="U261" t="s">
        <v>139</v>
      </c>
      <c r="V261">
        <v>0</v>
      </c>
      <c r="W261">
        <v>0</v>
      </c>
      <c r="X261">
        <v>0</v>
      </c>
      <c r="Y261">
        <v>55190</v>
      </c>
      <c r="Z261">
        <v>30395</v>
      </c>
      <c r="AA261" t="s">
        <v>68</v>
      </c>
      <c r="AB261" t="s">
        <v>73</v>
      </c>
      <c r="AC261" t="s">
        <v>74</v>
      </c>
      <c r="AD261" t="s">
        <v>2768</v>
      </c>
      <c r="AF261">
        <v>55190</v>
      </c>
      <c r="AG261">
        <v>7160</v>
      </c>
      <c r="AH261">
        <v>0</v>
      </c>
      <c r="AI261">
        <v>48030</v>
      </c>
      <c r="AJ261">
        <v>1</v>
      </c>
      <c r="AL261" t="s">
        <v>2552</v>
      </c>
      <c r="AM261" t="s">
        <v>2770</v>
      </c>
      <c r="AN261" t="s">
        <v>2769</v>
      </c>
      <c r="AQ261" t="s">
        <v>76</v>
      </c>
      <c r="AR261" t="s">
        <v>76</v>
      </c>
      <c r="AS261" t="s">
        <v>68</v>
      </c>
      <c r="AT261" t="s">
        <v>68</v>
      </c>
      <c r="AU261" t="s">
        <v>2764</v>
      </c>
      <c r="AV261" t="s">
        <v>2771</v>
      </c>
      <c r="AW261" t="s">
        <v>2765</v>
      </c>
      <c r="AY261" t="s">
        <v>67</v>
      </c>
      <c r="BB261">
        <v>0</v>
      </c>
      <c r="BC261">
        <v>10789.712890625</v>
      </c>
      <c r="BD261">
        <v>479.88227875934001</v>
      </c>
      <c r="BE261">
        <v>0.24769874057051999</v>
      </c>
    </row>
    <row r="262" spans="1:57" x14ac:dyDescent="0.3">
      <c r="A262">
        <v>254</v>
      </c>
      <c r="B262" t="s">
        <v>2772</v>
      </c>
      <c r="C262" t="s">
        <v>2773</v>
      </c>
      <c r="E262" t="s">
        <v>2774</v>
      </c>
      <c r="F262" t="s">
        <v>2775</v>
      </c>
      <c r="G262" t="s">
        <v>2774</v>
      </c>
      <c r="H262" t="s">
        <v>2776</v>
      </c>
      <c r="J262" t="s">
        <v>83</v>
      </c>
      <c r="K262" t="s">
        <v>2777</v>
      </c>
      <c r="L262" t="s">
        <v>67</v>
      </c>
      <c r="M262" t="s">
        <v>68</v>
      </c>
      <c r="N262" t="s">
        <v>1542</v>
      </c>
      <c r="O262" t="s">
        <v>2225</v>
      </c>
      <c r="P262" t="s">
        <v>2778</v>
      </c>
      <c r="Q262" t="s">
        <v>2779</v>
      </c>
      <c r="R262" t="s">
        <v>2780</v>
      </c>
      <c r="S262" t="s">
        <v>2777</v>
      </c>
      <c r="U262" t="s">
        <v>139</v>
      </c>
      <c r="V262">
        <v>0</v>
      </c>
      <c r="W262">
        <v>0</v>
      </c>
      <c r="X262">
        <v>0</v>
      </c>
      <c r="Y262">
        <v>35160</v>
      </c>
      <c r="Z262">
        <v>19364</v>
      </c>
      <c r="AA262" t="s">
        <v>68</v>
      </c>
      <c r="AB262" t="s">
        <v>73</v>
      </c>
      <c r="AC262" t="s">
        <v>74</v>
      </c>
      <c r="AD262" t="s">
        <v>2779</v>
      </c>
      <c r="AE262" t="s">
        <v>2781</v>
      </c>
      <c r="AF262">
        <v>35160</v>
      </c>
      <c r="AG262">
        <v>7110</v>
      </c>
      <c r="AH262">
        <v>0</v>
      </c>
      <c r="AI262">
        <v>28050</v>
      </c>
      <c r="AJ262">
        <v>1</v>
      </c>
      <c r="AL262" t="s">
        <v>2552</v>
      </c>
      <c r="AM262" t="s">
        <v>2225</v>
      </c>
      <c r="AQ262" t="s">
        <v>76</v>
      </c>
      <c r="AR262" t="s">
        <v>68</v>
      </c>
      <c r="AS262" t="s">
        <v>68</v>
      </c>
      <c r="AT262" t="s">
        <v>68</v>
      </c>
      <c r="AU262" t="s">
        <v>2776</v>
      </c>
      <c r="AV262" t="s">
        <v>2780</v>
      </c>
      <c r="AW262" t="s">
        <v>2777</v>
      </c>
      <c r="AY262" t="s">
        <v>67</v>
      </c>
      <c r="BB262">
        <v>0</v>
      </c>
      <c r="BC262">
        <v>10592.173828125</v>
      </c>
      <c r="BD262">
        <v>473.03546401154898</v>
      </c>
      <c r="BE262">
        <v>0.24316382450326901</v>
      </c>
    </row>
    <row r="263" spans="1:57" x14ac:dyDescent="0.3">
      <c r="A263">
        <v>255</v>
      </c>
      <c r="B263" t="s">
        <v>2782</v>
      </c>
      <c r="C263" t="s">
        <v>2783</v>
      </c>
      <c r="E263" t="s">
        <v>2784</v>
      </c>
      <c r="F263" t="s">
        <v>2785</v>
      </c>
      <c r="G263" t="s">
        <v>2784</v>
      </c>
      <c r="H263" t="s">
        <v>2786</v>
      </c>
      <c r="J263" t="s">
        <v>65</v>
      </c>
      <c r="K263" t="s">
        <v>2787</v>
      </c>
      <c r="L263" t="s">
        <v>67</v>
      </c>
      <c r="M263" t="s">
        <v>68</v>
      </c>
      <c r="N263" t="s">
        <v>2788</v>
      </c>
      <c r="O263" t="s">
        <v>2730</v>
      </c>
      <c r="Q263" t="s">
        <v>2731</v>
      </c>
      <c r="R263" t="s">
        <v>2732</v>
      </c>
      <c r="S263" t="s">
        <v>2733</v>
      </c>
      <c r="U263" t="s">
        <v>139</v>
      </c>
      <c r="V263">
        <v>0</v>
      </c>
      <c r="W263">
        <v>0</v>
      </c>
      <c r="X263">
        <v>0</v>
      </c>
      <c r="Y263">
        <v>17820</v>
      </c>
      <c r="Z263">
        <v>16038</v>
      </c>
      <c r="AA263" t="s">
        <v>68</v>
      </c>
      <c r="AB263" t="s">
        <v>73</v>
      </c>
      <c r="AC263" t="s">
        <v>74</v>
      </c>
      <c r="AD263" t="s">
        <v>2731</v>
      </c>
      <c r="AF263">
        <v>17820</v>
      </c>
      <c r="AG263">
        <v>11020</v>
      </c>
      <c r="AH263">
        <v>6800</v>
      </c>
      <c r="AI263">
        <v>0</v>
      </c>
      <c r="AJ263">
        <v>0</v>
      </c>
      <c r="AL263" t="s">
        <v>1954</v>
      </c>
      <c r="AM263" t="s">
        <v>2735</v>
      </c>
      <c r="AN263" t="s">
        <v>2734</v>
      </c>
      <c r="AQ263" t="s">
        <v>68</v>
      </c>
      <c r="AR263" t="s">
        <v>68</v>
      </c>
      <c r="AS263" t="s">
        <v>68</v>
      </c>
      <c r="AT263" t="s">
        <v>76</v>
      </c>
      <c r="AU263" t="s">
        <v>2786</v>
      </c>
      <c r="AV263" t="s">
        <v>2736</v>
      </c>
      <c r="AW263" t="s">
        <v>2733</v>
      </c>
      <c r="AY263" t="s">
        <v>67</v>
      </c>
      <c r="BB263">
        <v>0</v>
      </c>
      <c r="BC263">
        <v>10639.3046875</v>
      </c>
      <c r="BD263">
        <v>475.62365491022098</v>
      </c>
      <c r="BE263">
        <v>0.244245814738068</v>
      </c>
    </row>
    <row r="264" spans="1:57" x14ac:dyDescent="0.3">
      <c r="A264">
        <v>256</v>
      </c>
      <c r="B264" t="s">
        <v>2789</v>
      </c>
      <c r="C264" t="s">
        <v>2790</v>
      </c>
      <c r="E264" t="s">
        <v>2791</v>
      </c>
      <c r="F264" t="s">
        <v>2792</v>
      </c>
      <c r="G264" t="s">
        <v>2791</v>
      </c>
      <c r="H264" t="s">
        <v>2793</v>
      </c>
      <c r="J264" t="s">
        <v>83</v>
      </c>
      <c r="K264" t="s">
        <v>2794</v>
      </c>
      <c r="L264" t="s">
        <v>67</v>
      </c>
      <c r="M264" t="s">
        <v>68</v>
      </c>
      <c r="N264" t="s">
        <v>2795</v>
      </c>
      <c r="O264" t="s">
        <v>2796</v>
      </c>
      <c r="Q264" t="s">
        <v>2797</v>
      </c>
      <c r="R264" t="s">
        <v>2796</v>
      </c>
      <c r="S264" t="s">
        <v>2794</v>
      </c>
      <c r="U264" t="s">
        <v>139</v>
      </c>
      <c r="V264">
        <v>0</v>
      </c>
      <c r="W264">
        <v>0</v>
      </c>
      <c r="X264">
        <v>0</v>
      </c>
      <c r="Y264">
        <v>38430</v>
      </c>
      <c r="Z264">
        <v>21165</v>
      </c>
      <c r="AA264" t="s">
        <v>68</v>
      </c>
      <c r="AB264" t="s">
        <v>73</v>
      </c>
      <c r="AC264" t="s">
        <v>74</v>
      </c>
      <c r="AD264" t="s">
        <v>2797</v>
      </c>
      <c r="AF264">
        <v>38430</v>
      </c>
      <c r="AG264">
        <v>7160</v>
      </c>
      <c r="AH264">
        <v>0</v>
      </c>
      <c r="AI264">
        <v>31270</v>
      </c>
      <c r="AJ264">
        <v>1</v>
      </c>
      <c r="AL264" t="s">
        <v>1954</v>
      </c>
      <c r="AM264" t="s">
        <v>2796</v>
      </c>
      <c r="AQ264" t="s">
        <v>76</v>
      </c>
      <c r="AR264" t="s">
        <v>68</v>
      </c>
      <c r="AS264" t="s">
        <v>68</v>
      </c>
      <c r="AT264" t="s">
        <v>68</v>
      </c>
      <c r="AU264" t="s">
        <v>2793</v>
      </c>
      <c r="AV264" t="s">
        <v>2796</v>
      </c>
      <c r="AW264" t="s">
        <v>2794</v>
      </c>
      <c r="AY264" t="s">
        <v>67</v>
      </c>
      <c r="BB264">
        <v>0</v>
      </c>
      <c r="BC264">
        <v>10781.83203125</v>
      </c>
      <c r="BD264">
        <v>479.84459177497098</v>
      </c>
      <c r="BE264">
        <v>0.24751772919647499</v>
      </c>
    </row>
    <row r="265" spans="1:57" x14ac:dyDescent="0.3">
      <c r="A265">
        <v>257</v>
      </c>
      <c r="B265" t="s">
        <v>2798</v>
      </c>
      <c r="C265" t="s">
        <v>2799</v>
      </c>
      <c r="E265" t="s">
        <v>2800</v>
      </c>
      <c r="F265" t="s">
        <v>2801</v>
      </c>
      <c r="G265" t="s">
        <v>2800</v>
      </c>
      <c r="H265" t="s">
        <v>2802</v>
      </c>
      <c r="J265" t="s">
        <v>83</v>
      </c>
      <c r="K265" t="s">
        <v>2803</v>
      </c>
      <c r="L265" t="s">
        <v>67</v>
      </c>
      <c r="M265" t="s">
        <v>68</v>
      </c>
      <c r="N265" t="s">
        <v>2804</v>
      </c>
      <c r="O265" t="s">
        <v>2805</v>
      </c>
      <c r="Q265" t="s">
        <v>2806</v>
      </c>
      <c r="R265" t="s">
        <v>2214</v>
      </c>
      <c r="S265" t="s">
        <v>2216</v>
      </c>
      <c r="U265" t="s">
        <v>139</v>
      </c>
      <c r="V265">
        <v>0</v>
      </c>
      <c r="W265">
        <v>0</v>
      </c>
      <c r="X265">
        <v>0</v>
      </c>
      <c r="Y265">
        <v>65080</v>
      </c>
      <c r="Z265">
        <v>35843</v>
      </c>
      <c r="AA265" t="s">
        <v>68</v>
      </c>
      <c r="AB265" t="s">
        <v>73</v>
      </c>
      <c r="AC265" t="s">
        <v>74</v>
      </c>
      <c r="AD265" t="s">
        <v>2806</v>
      </c>
      <c r="AF265">
        <v>65080</v>
      </c>
      <c r="AG265">
        <v>7050</v>
      </c>
      <c r="AH265">
        <v>0</v>
      </c>
      <c r="AI265">
        <v>58030</v>
      </c>
      <c r="AJ265">
        <v>1</v>
      </c>
      <c r="AK265" t="s">
        <v>1388</v>
      </c>
      <c r="AM265" t="s">
        <v>2214</v>
      </c>
      <c r="AN265" t="s">
        <v>2807</v>
      </c>
      <c r="AQ265" t="s">
        <v>76</v>
      </c>
      <c r="AR265" t="s">
        <v>68</v>
      </c>
      <c r="AS265" t="s">
        <v>68</v>
      </c>
      <c r="AT265" t="s">
        <v>68</v>
      </c>
      <c r="AU265" t="s">
        <v>2802</v>
      </c>
      <c r="AV265" t="s">
        <v>2217</v>
      </c>
      <c r="AW265" t="s">
        <v>2216</v>
      </c>
      <c r="AY265" t="s">
        <v>67</v>
      </c>
      <c r="BB265">
        <v>0</v>
      </c>
      <c r="BC265">
        <v>10198.416015625</v>
      </c>
      <c r="BD265">
        <v>473.31269659699001</v>
      </c>
      <c r="BE265">
        <v>0.234124347314588</v>
      </c>
    </row>
    <row r="266" spans="1:57" x14ac:dyDescent="0.3">
      <c r="A266">
        <v>258</v>
      </c>
      <c r="B266" t="s">
        <v>2808</v>
      </c>
      <c r="C266" t="s">
        <v>2809</v>
      </c>
      <c r="E266" t="s">
        <v>2810</v>
      </c>
      <c r="F266" t="s">
        <v>2811</v>
      </c>
      <c r="G266" t="s">
        <v>2810</v>
      </c>
      <c r="H266" t="s">
        <v>2812</v>
      </c>
      <c r="J266" t="s">
        <v>83</v>
      </c>
      <c r="K266" t="s">
        <v>2813</v>
      </c>
      <c r="L266" t="s">
        <v>67</v>
      </c>
      <c r="M266" t="s">
        <v>68</v>
      </c>
      <c r="N266" t="s">
        <v>2814</v>
      </c>
      <c r="O266" t="s">
        <v>2815</v>
      </c>
      <c r="Q266" t="s">
        <v>2816</v>
      </c>
      <c r="R266" t="s">
        <v>2815</v>
      </c>
      <c r="S266" t="s">
        <v>2813</v>
      </c>
      <c r="U266" t="s">
        <v>139</v>
      </c>
      <c r="V266">
        <v>0</v>
      </c>
      <c r="W266">
        <v>0</v>
      </c>
      <c r="X266">
        <v>0</v>
      </c>
      <c r="Y266">
        <v>30740</v>
      </c>
      <c r="Z266">
        <v>16930</v>
      </c>
      <c r="AA266" t="s">
        <v>68</v>
      </c>
      <c r="AB266" t="s">
        <v>73</v>
      </c>
      <c r="AC266" t="s">
        <v>74</v>
      </c>
      <c r="AD266" t="s">
        <v>2816</v>
      </c>
      <c r="AF266">
        <v>30740</v>
      </c>
      <c r="AG266">
        <v>6780</v>
      </c>
      <c r="AH266">
        <v>0</v>
      </c>
      <c r="AI266">
        <v>23960</v>
      </c>
      <c r="AJ266">
        <v>1</v>
      </c>
      <c r="AK266" t="s">
        <v>1388</v>
      </c>
      <c r="AM266" t="s">
        <v>2817</v>
      </c>
      <c r="AQ266" t="s">
        <v>68</v>
      </c>
      <c r="AR266" t="s">
        <v>68</v>
      </c>
      <c r="AS266" t="s">
        <v>68</v>
      </c>
      <c r="AT266" t="s">
        <v>68</v>
      </c>
      <c r="AU266" t="s">
        <v>2812</v>
      </c>
      <c r="AV266" t="s">
        <v>2815</v>
      </c>
      <c r="AW266" t="s">
        <v>2228</v>
      </c>
      <c r="AY266" t="s">
        <v>67</v>
      </c>
      <c r="BB266">
        <v>0</v>
      </c>
      <c r="BC266">
        <v>9695.986328125</v>
      </c>
      <c r="BD266">
        <v>462.58510055090699</v>
      </c>
      <c r="BE266">
        <v>0.222590117066892</v>
      </c>
    </row>
    <row r="267" spans="1:57" x14ac:dyDescent="0.3">
      <c r="A267">
        <v>259</v>
      </c>
      <c r="B267" t="s">
        <v>2818</v>
      </c>
      <c r="C267" t="s">
        <v>2819</v>
      </c>
      <c r="E267" t="s">
        <v>2820</v>
      </c>
      <c r="F267" t="s">
        <v>2821</v>
      </c>
      <c r="G267" t="s">
        <v>2820</v>
      </c>
      <c r="H267" t="s">
        <v>2822</v>
      </c>
      <c r="J267" t="s">
        <v>65</v>
      </c>
      <c r="K267" t="s">
        <v>2823</v>
      </c>
      <c r="L267" t="s">
        <v>67</v>
      </c>
      <c r="M267" t="s">
        <v>68</v>
      </c>
      <c r="N267" t="s">
        <v>2824</v>
      </c>
      <c r="O267" t="s">
        <v>2825</v>
      </c>
      <c r="Q267" t="s">
        <v>2826</v>
      </c>
      <c r="R267" t="s">
        <v>2827</v>
      </c>
      <c r="S267" t="s">
        <v>2828</v>
      </c>
      <c r="U267" t="s">
        <v>139</v>
      </c>
      <c r="V267">
        <v>0</v>
      </c>
      <c r="W267">
        <v>0</v>
      </c>
      <c r="X267">
        <v>0</v>
      </c>
      <c r="Y267">
        <v>75350</v>
      </c>
      <c r="Z267">
        <v>67815</v>
      </c>
      <c r="AA267" t="s">
        <v>68</v>
      </c>
      <c r="AB267" t="s">
        <v>73</v>
      </c>
      <c r="AC267" t="s">
        <v>74</v>
      </c>
      <c r="AD267" t="s">
        <v>2826</v>
      </c>
      <c r="AF267">
        <v>75350</v>
      </c>
      <c r="AG267">
        <v>16020</v>
      </c>
      <c r="AH267">
        <v>59330</v>
      </c>
      <c r="AI267">
        <v>0</v>
      </c>
      <c r="AJ267">
        <v>0</v>
      </c>
      <c r="AL267" t="s">
        <v>1954</v>
      </c>
      <c r="AM267" t="s">
        <v>2829</v>
      </c>
      <c r="AN267" t="s">
        <v>2293</v>
      </c>
      <c r="AQ267" t="s">
        <v>68</v>
      </c>
      <c r="AR267" t="s">
        <v>68</v>
      </c>
      <c r="AS267" t="s">
        <v>68</v>
      </c>
      <c r="AT267" t="s">
        <v>76</v>
      </c>
      <c r="AU267" t="s">
        <v>2822</v>
      </c>
      <c r="AV267" t="s">
        <v>2297</v>
      </c>
      <c r="AW267" t="s">
        <v>2828</v>
      </c>
      <c r="AY267" t="s">
        <v>67</v>
      </c>
      <c r="BB267">
        <v>0</v>
      </c>
      <c r="BC267">
        <v>10640.359375</v>
      </c>
      <c r="BD267">
        <v>475.63722035760497</v>
      </c>
      <c r="BE267">
        <v>0.24427010036230001</v>
      </c>
    </row>
    <row r="268" spans="1:57" x14ac:dyDescent="0.3">
      <c r="A268">
        <v>260</v>
      </c>
      <c r="B268" t="s">
        <v>2830</v>
      </c>
      <c r="C268" t="s">
        <v>2831</v>
      </c>
      <c r="E268" t="s">
        <v>2832</v>
      </c>
      <c r="F268" t="s">
        <v>2833</v>
      </c>
      <c r="G268" t="s">
        <v>2832</v>
      </c>
      <c r="H268" t="s">
        <v>2834</v>
      </c>
      <c r="J268" t="s">
        <v>83</v>
      </c>
      <c r="K268" t="s">
        <v>2835</v>
      </c>
      <c r="L268" t="s">
        <v>67</v>
      </c>
      <c r="M268" t="s">
        <v>68</v>
      </c>
      <c r="N268" t="s">
        <v>2836</v>
      </c>
      <c r="O268" t="s">
        <v>2837</v>
      </c>
      <c r="Q268" t="s">
        <v>2838</v>
      </c>
      <c r="R268" t="s">
        <v>2837</v>
      </c>
      <c r="S268" t="s">
        <v>2835</v>
      </c>
      <c r="U268" t="s">
        <v>139</v>
      </c>
      <c r="V268">
        <v>0</v>
      </c>
      <c r="W268">
        <v>0</v>
      </c>
      <c r="X268">
        <v>0</v>
      </c>
      <c r="Y268">
        <v>45950</v>
      </c>
      <c r="Z268">
        <v>25306</v>
      </c>
      <c r="AA268" t="s">
        <v>68</v>
      </c>
      <c r="AB268" t="s">
        <v>73</v>
      </c>
      <c r="AC268" t="s">
        <v>74</v>
      </c>
      <c r="AD268" t="s">
        <v>2838</v>
      </c>
      <c r="AF268">
        <v>45950</v>
      </c>
      <c r="AG268">
        <v>7160</v>
      </c>
      <c r="AH268">
        <v>0</v>
      </c>
      <c r="AI268">
        <v>38790</v>
      </c>
      <c r="AJ268">
        <v>1</v>
      </c>
      <c r="AL268" t="s">
        <v>1954</v>
      </c>
      <c r="AM268" t="s">
        <v>2837</v>
      </c>
      <c r="AQ268" t="s">
        <v>76</v>
      </c>
      <c r="AR268" t="s">
        <v>76</v>
      </c>
      <c r="AS268" t="s">
        <v>68</v>
      </c>
      <c r="AT268" t="s">
        <v>68</v>
      </c>
      <c r="AU268" t="s">
        <v>2834</v>
      </c>
      <c r="AV268" t="s">
        <v>2839</v>
      </c>
      <c r="AW268" t="s">
        <v>2835</v>
      </c>
      <c r="AY268" t="s">
        <v>67</v>
      </c>
      <c r="BB268">
        <v>0</v>
      </c>
      <c r="BC268">
        <v>10780.265625</v>
      </c>
      <c r="BD268">
        <v>479.79714449124901</v>
      </c>
      <c r="BE268">
        <v>0.24748190696445099</v>
      </c>
    </row>
    <row r="269" spans="1:57" x14ac:dyDescent="0.3">
      <c r="A269">
        <v>261</v>
      </c>
      <c r="B269" t="s">
        <v>2840</v>
      </c>
      <c r="C269" t="s">
        <v>2841</v>
      </c>
      <c r="E269" t="s">
        <v>2842</v>
      </c>
      <c r="F269" t="s">
        <v>2843</v>
      </c>
      <c r="G269" t="s">
        <v>2842</v>
      </c>
      <c r="H269" t="s">
        <v>2844</v>
      </c>
      <c r="J269" t="s">
        <v>83</v>
      </c>
      <c r="K269" t="s">
        <v>2362</v>
      </c>
      <c r="L269" t="s">
        <v>67</v>
      </c>
      <c r="M269" t="s">
        <v>68</v>
      </c>
      <c r="N269" t="s">
        <v>2845</v>
      </c>
      <c r="O269" t="s">
        <v>2846</v>
      </c>
      <c r="Q269" t="s">
        <v>2847</v>
      </c>
      <c r="R269" t="s">
        <v>2848</v>
      </c>
      <c r="S269" t="s">
        <v>2362</v>
      </c>
      <c r="U269" t="s">
        <v>139</v>
      </c>
      <c r="V269">
        <v>0</v>
      </c>
      <c r="W269">
        <v>0</v>
      </c>
      <c r="X269">
        <v>0</v>
      </c>
      <c r="Y269">
        <v>59920</v>
      </c>
      <c r="Z269">
        <v>33001</v>
      </c>
      <c r="AA269" t="s">
        <v>68</v>
      </c>
      <c r="AB269" t="s">
        <v>73</v>
      </c>
      <c r="AC269" t="s">
        <v>74</v>
      </c>
      <c r="AD269" t="s">
        <v>2847</v>
      </c>
      <c r="AF269">
        <v>59920</v>
      </c>
      <c r="AG269">
        <v>6300</v>
      </c>
      <c r="AH269">
        <v>0</v>
      </c>
      <c r="AI269">
        <v>53620</v>
      </c>
      <c r="AJ269">
        <v>1</v>
      </c>
      <c r="AK269" t="s">
        <v>1388</v>
      </c>
      <c r="AM269" t="s">
        <v>2848</v>
      </c>
      <c r="AN269" t="s">
        <v>2849</v>
      </c>
      <c r="AQ269" t="s">
        <v>68</v>
      </c>
      <c r="AR269" t="s">
        <v>68</v>
      </c>
      <c r="AS269" t="s">
        <v>68</v>
      </c>
      <c r="AT269" t="s">
        <v>68</v>
      </c>
      <c r="AU269" t="s">
        <v>2844</v>
      </c>
      <c r="AV269" t="s">
        <v>2850</v>
      </c>
      <c r="AW269" t="s">
        <v>2362</v>
      </c>
      <c r="AY269" t="s">
        <v>67</v>
      </c>
      <c r="BB269">
        <v>0</v>
      </c>
      <c r="BC269">
        <v>9000.416015625</v>
      </c>
      <c r="BD269">
        <v>460.00130582054101</v>
      </c>
      <c r="BE269">
        <v>0.20662197295180801</v>
      </c>
    </row>
    <row r="270" spans="1:57" x14ac:dyDescent="0.3">
      <c r="A270">
        <v>262</v>
      </c>
      <c r="B270" t="s">
        <v>2851</v>
      </c>
      <c r="C270" t="s">
        <v>2852</v>
      </c>
      <c r="E270" t="s">
        <v>2853</v>
      </c>
      <c r="F270" t="s">
        <v>2854</v>
      </c>
      <c r="G270" t="s">
        <v>2853</v>
      </c>
      <c r="H270" t="s">
        <v>2855</v>
      </c>
      <c r="J270" t="s">
        <v>83</v>
      </c>
      <c r="K270" t="s">
        <v>2228</v>
      </c>
      <c r="L270" t="s">
        <v>67</v>
      </c>
      <c r="M270" t="s">
        <v>68</v>
      </c>
      <c r="N270" t="s">
        <v>2856</v>
      </c>
      <c r="O270" t="s">
        <v>2857</v>
      </c>
      <c r="Q270" t="s">
        <v>2858</v>
      </c>
      <c r="R270" t="s">
        <v>2857</v>
      </c>
      <c r="S270" t="s">
        <v>2228</v>
      </c>
      <c r="U270" t="s">
        <v>139</v>
      </c>
      <c r="V270">
        <v>0</v>
      </c>
      <c r="W270">
        <v>0</v>
      </c>
      <c r="X270">
        <v>0</v>
      </c>
      <c r="Y270">
        <v>31770</v>
      </c>
      <c r="Z270">
        <v>17497</v>
      </c>
      <c r="AA270" t="s">
        <v>68</v>
      </c>
      <c r="AB270" t="s">
        <v>73</v>
      </c>
      <c r="AC270" t="s">
        <v>74</v>
      </c>
      <c r="AD270" t="s">
        <v>2858</v>
      </c>
      <c r="AF270">
        <v>31770</v>
      </c>
      <c r="AG270">
        <v>6740</v>
      </c>
      <c r="AH270">
        <v>0</v>
      </c>
      <c r="AI270">
        <v>25030</v>
      </c>
      <c r="AJ270">
        <v>1</v>
      </c>
      <c r="AK270" t="s">
        <v>1388</v>
      </c>
      <c r="AM270" t="s">
        <v>2857</v>
      </c>
      <c r="AQ270" t="s">
        <v>76</v>
      </c>
      <c r="AR270" t="s">
        <v>68</v>
      </c>
      <c r="AS270" t="s">
        <v>68</v>
      </c>
      <c r="AT270" t="s">
        <v>68</v>
      </c>
      <c r="AU270" t="s">
        <v>2855</v>
      </c>
      <c r="AV270" t="s">
        <v>2859</v>
      </c>
      <c r="AW270" t="s">
        <v>2228</v>
      </c>
      <c r="AY270" t="s">
        <v>67</v>
      </c>
      <c r="BB270">
        <v>0</v>
      </c>
      <c r="BC270">
        <v>9685.4609375</v>
      </c>
      <c r="BD270">
        <v>462.17605119993499</v>
      </c>
      <c r="BE270">
        <v>0.22234845051059399</v>
      </c>
    </row>
    <row r="271" spans="1:57" x14ac:dyDescent="0.3">
      <c r="A271">
        <v>263</v>
      </c>
      <c r="B271" t="s">
        <v>2860</v>
      </c>
      <c r="C271" t="s">
        <v>2861</v>
      </c>
      <c r="E271" t="s">
        <v>2862</v>
      </c>
      <c r="F271" t="s">
        <v>2863</v>
      </c>
      <c r="G271" t="s">
        <v>2862</v>
      </c>
      <c r="H271" t="s">
        <v>2864</v>
      </c>
      <c r="J271" t="s">
        <v>83</v>
      </c>
      <c r="K271" t="s">
        <v>2865</v>
      </c>
      <c r="L271" t="s">
        <v>67</v>
      </c>
      <c r="M271" t="s">
        <v>68</v>
      </c>
      <c r="N271" t="s">
        <v>2866</v>
      </c>
      <c r="O271" t="s">
        <v>2825</v>
      </c>
      <c r="Q271" t="s">
        <v>2826</v>
      </c>
      <c r="R271" t="s">
        <v>2827</v>
      </c>
      <c r="S271" t="s">
        <v>2828</v>
      </c>
      <c r="U271" t="s">
        <v>139</v>
      </c>
      <c r="V271">
        <v>0</v>
      </c>
      <c r="W271">
        <v>0</v>
      </c>
      <c r="X271">
        <v>0</v>
      </c>
      <c r="Y271">
        <v>55810</v>
      </c>
      <c r="Z271">
        <v>30737</v>
      </c>
      <c r="AA271" t="s">
        <v>68</v>
      </c>
      <c r="AB271" t="s">
        <v>73</v>
      </c>
      <c r="AC271" t="s">
        <v>74</v>
      </c>
      <c r="AD271" t="s">
        <v>2826</v>
      </c>
      <c r="AF271">
        <v>55810</v>
      </c>
      <c r="AG271">
        <v>7140</v>
      </c>
      <c r="AH271">
        <v>0</v>
      </c>
      <c r="AI271">
        <v>48670</v>
      </c>
      <c r="AJ271">
        <v>1</v>
      </c>
      <c r="AL271" t="s">
        <v>1954</v>
      </c>
      <c r="AM271" t="s">
        <v>2293</v>
      </c>
      <c r="AN271" t="s">
        <v>2829</v>
      </c>
      <c r="AQ271" t="s">
        <v>68</v>
      </c>
      <c r="AR271" t="s">
        <v>68</v>
      </c>
      <c r="AS271" t="s">
        <v>68</v>
      </c>
      <c r="AT271" t="s">
        <v>68</v>
      </c>
      <c r="AU271" t="s">
        <v>2864</v>
      </c>
      <c r="AV271" t="s">
        <v>2297</v>
      </c>
      <c r="AW271" t="s">
        <v>2828</v>
      </c>
      <c r="AY271" t="s">
        <v>67</v>
      </c>
      <c r="BB271">
        <v>0</v>
      </c>
      <c r="BC271">
        <v>10639.857421875</v>
      </c>
      <c r="BD271">
        <v>475.63997588167899</v>
      </c>
      <c r="BE271">
        <v>0.24425848017416099</v>
      </c>
    </row>
    <row r="272" spans="1:57" x14ac:dyDescent="0.3">
      <c r="A272">
        <v>264</v>
      </c>
      <c r="B272" t="s">
        <v>2867</v>
      </c>
      <c r="C272" t="s">
        <v>2868</v>
      </c>
      <c r="E272" t="s">
        <v>2869</v>
      </c>
      <c r="F272" t="s">
        <v>2870</v>
      </c>
      <c r="G272" t="s">
        <v>2869</v>
      </c>
      <c r="H272" t="s">
        <v>2871</v>
      </c>
      <c r="J272" t="s">
        <v>83</v>
      </c>
      <c r="K272" t="s">
        <v>2872</v>
      </c>
      <c r="L272" t="s">
        <v>67</v>
      </c>
      <c r="M272" t="s">
        <v>68</v>
      </c>
      <c r="N272" t="s">
        <v>1862</v>
      </c>
      <c r="O272" t="s">
        <v>2873</v>
      </c>
      <c r="Q272" t="s">
        <v>2874</v>
      </c>
      <c r="R272" t="s">
        <v>2873</v>
      </c>
      <c r="S272" t="s">
        <v>2872</v>
      </c>
      <c r="U272" t="s">
        <v>139</v>
      </c>
      <c r="V272">
        <v>0</v>
      </c>
      <c r="W272">
        <v>0</v>
      </c>
      <c r="X272">
        <v>0</v>
      </c>
      <c r="Y272">
        <v>57410</v>
      </c>
      <c r="Z272">
        <v>31618</v>
      </c>
      <c r="AA272" t="s">
        <v>68</v>
      </c>
      <c r="AB272" t="s">
        <v>73</v>
      </c>
      <c r="AC272" t="s">
        <v>74</v>
      </c>
      <c r="AD272" t="s">
        <v>2874</v>
      </c>
      <c r="AF272">
        <v>57410</v>
      </c>
      <c r="AG272">
        <v>7160</v>
      </c>
      <c r="AH272">
        <v>0</v>
      </c>
      <c r="AI272">
        <v>50250</v>
      </c>
      <c r="AJ272">
        <v>1</v>
      </c>
      <c r="AL272" t="s">
        <v>1954</v>
      </c>
      <c r="AM272" t="s">
        <v>2873</v>
      </c>
      <c r="AQ272" t="s">
        <v>76</v>
      </c>
      <c r="AR272" t="s">
        <v>68</v>
      </c>
      <c r="AS272" t="s">
        <v>68</v>
      </c>
      <c r="AT272" t="s">
        <v>68</v>
      </c>
      <c r="AU272" t="s">
        <v>2871</v>
      </c>
      <c r="AV272" t="s">
        <v>2875</v>
      </c>
      <c r="AW272" t="s">
        <v>2872</v>
      </c>
      <c r="AY272" t="s">
        <v>67</v>
      </c>
      <c r="BB272">
        <v>0</v>
      </c>
      <c r="BC272">
        <v>10781.27734375</v>
      </c>
      <c r="BD272">
        <v>479.78995305519902</v>
      </c>
      <c r="BE272">
        <v>0.247505029023983</v>
      </c>
    </row>
    <row r="273" spans="1:57" x14ac:dyDescent="0.3">
      <c r="A273">
        <v>265</v>
      </c>
      <c r="B273" t="s">
        <v>2876</v>
      </c>
      <c r="C273" t="s">
        <v>2877</v>
      </c>
      <c r="E273" t="s">
        <v>2878</v>
      </c>
      <c r="F273" t="s">
        <v>2879</v>
      </c>
      <c r="G273" t="s">
        <v>2878</v>
      </c>
      <c r="H273" t="s">
        <v>2880</v>
      </c>
      <c r="J273" t="s">
        <v>83</v>
      </c>
      <c r="K273" t="s">
        <v>2881</v>
      </c>
      <c r="L273" t="s">
        <v>67</v>
      </c>
      <c r="M273" t="s">
        <v>68</v>
      </c>
      <c r="N273" t="s">
        <v>2882</v>
      </c>
      <c r="O273" t="s">
        <v>2883</v>
      </c>
      <c r="Q273" t="s">
        <v>2884</v>
      </c>
      <c r="R273" t="s">
        <v>2885</v>
      </c>
      <c r="S273" t="s">
        <v>2881</v>
      </c>
      <c r="U273" t="s">
        <v>139</v>
      </c>
      <c r="V273">
        <v>0</v>
      </c>
      <c r="W273">
        <v>0</v>
      </c>
      <c r="X273">
        <v>0</v>
      </c>
      <c r="Y273">
        <v>65710</v>
      </c>
      <c r="Z273">
        <v>36189</v>
      </c>
      <c r="AA273" t="s">
        <v>68</v>
      </c>
      <c r="AB273" t="s">
        <v>73</v>
      </c>
      <c r="AC273" t="s">
        <v>74</v>
      </c>
      <c r="AD273" t="s">
        <v>2884</v>
      </c>
      <c r="AF273">
        <v>65710</v>
      </c>
      <c r="AG273">
        <v>6680</v>
      </c>
      <c r="AH273">
        <v>0</v>
      </c>
      <c r="AI273">
        <v>59030</v>
      </c>
      <c r="AJ273">
        <v>1</v>
      </c>
      <c r="AK273" t="s">
        <v>1388</v>
      </c>
      <c r="AM273" t="s">
        <v>2886</v>
      </c>
      <c r="AN273" t="s">
        <v>2885</v>
      </c>
      <c r="AQ273" t="s">
        <v>76</v>
      </c>
      <c r="AR273" t="s">
        <v>68</v>
      </c>
      <c r="AS273" t="s">
        <v>68</v>
      </c>
      <c r="AT273" t="s">
        <v>68</v>
      </c>
      <c r="AU273" t="s">
        <v>2880</v>
      </c>
      <c r="AV273" t="s">
        <v>2887</v>
      </c>
      <c r="AW273" t="s">
        <v>2881</v>
      </c>
      <c r="AY273" t="s">
        <v>67</v>
      </c>
      <c r="BB273">
        <v>0</v>
      </c>
      <c r="BC273">
        <v>9572.916015625</v>
      </c>
      <c r="BD273">
        <v>466.36322555756198</v>
      </c>
      <c r="BE273">
        <v>0.21976468697329399</v>
      </c>
    </row>
    <row r="274" spans="1:57" x14ac:dyDescent="0.3">
      <c r="A274">
        <v>266</v>
      </c>
      <c r="B274" t="s">
        <v>2888</v>
      </c>
      <c r="C274" t="s">
        <v>2889</v>
      </c>
      <c r="E274" t="s">
        <v>2890</v>
      </c>
      <c r="F274" t="s">
        <v>2891</v>
      </c>
      <c r="G274" t="s">
        <v>2890</v>
      </c>
      <c r="H274" t="s">
        <v>2892</v>
      </c>
      <c r="J274" t="s">
        <v>83</v>
      </c>
      <c r="K274" t="s">
        <v>2893</v>
      </c>
      <c r="L274" t="s">
        <v>67</v>
      </c>
      <c r="M274" t="s">
        <v>68</v>
      </c>
      <c r="N274" t="s">
        <v>2894</v>
      </c>
      <c r="O274" t="s">
        <v>2205</v>
      </c>
      <c r="Q274" t="s">
        <v>2895</v>
      </c>
      <c r="R274" t="s">
        <v>2205</v>
      </c>
      <c r="S274" t="s">
        <v>2203</v>
      </c>
      <c r="U274" t="s">
        <v>2204</v>
      </c>
      <c r="V274">
        <v>0</v>
      </c>
      <c r="W274">
        <v>0</v>
      </c>
      <c r="X274">
        <v>0</v>
      </c>
      <c r="Y274">
        <v>32330</v>
      </c>
      <c r="Z274">
        <v>17805</v>
      </c>
      <c r="AA274" t="s">
        <v>68</v>
      </c>
      <c r="AB274" t="s">
        <v>73</v>
      </c>
      <c r="AC274" t="s">
        <v>74</v>
      </c>
      <c r="AD274" t="s">
        <v>2895</v>
      </c>
      <c r="AF274">
        <v>32330</v>
      </c>
      <c r="AG274">
        <v>3850</v>
      </c>
      <c r="AH274">
        <v>0</v>
      </c>
      <c r="AI274">
        <v>28480</v>
      </c>
      <c r="AJ274">
        <v>1</v>
      </c>
      <c r="AK274" t="s">
        <v>1388</v>
      </c>
      <c r="AM274" t="s">
        <v>2205</v>
      </c>
      <c r="AQ274" t="s">
        <v>68</v>
      </c>
      <c r="AR274" t="s">
        <v>68</v>
      </c>
      <c r="AS274" t="s">
        <v>68</v>
      </c>
      <c r="AT274" t="s">
        <v>68</v>
      </c>
      <c r="AU274" t="s">
        <v>2892</v>
      </c>
      <c r="AV274" t="s">
        <v>2896</v>
      </c>
      <c r="AW274" t="s">
        <v>2203</v>
      </c>
      <c r="AY274" t="s">
        <v>2206</v>
      </c>
      <c r="BB274">
        <v>0</v>
      </c>
      <c r="BC274">
        <v>5499.26171875</v>
      </c>
      <c r="BD274">
        <v>319.98704841694803</v>
      </c>
      <c r="BE274">
        <v>0.12624615161695499</v>
      </c>
    </row>
    <row r="275" spans="1:57" x14ac:dyDescent="0.3">
      <c r="A275">
        <v>267</v>
      </c>
      <c r="B275" t="s">
        <v>2897</v>
      </c>
      <c r="C275" t="s">
        <v>2898</v>
      </c>
      <c r="E275" t="s">
        <v>2899</v>
      </c>
      <c r="F275" t="s">
        <v>2900</v>
      </c>
      <c r="G275" t="s">
        <v>2899</v>
      </c>
      <c r="H275" t="s">
        <v>2901</v>
      </c>
      <c r="J275" t="s">
        <v>83</v>
      </c>
      <c r="K275" t="s">
        <v>2902</v>
      </c>
      <c r="L275" t="s">
        <v>67</v>
      </c>
      <c r="M275" t="s">
        <v>68</v>
      </c>
      <c r="N275" t="s">
        <v>2903</v>
      </c>
      <c r="O275" t="s">
        <v>2904</v>
      </c>
      <c r="Q275" t="s">
        <v>2905</v>
      </c>
      <c r="R275" t="s">
        <v>2906</v>
      </c>
      <c r="S275" t="s">
        <v>2907</v>
      </c>
      <c r="U275" t="s">
        <v>139</v>
      </c>
      <c r="V275">
        <v>0</v>
      </c>
      <c r="W275">
        <v>0</v>
      </c>
      <c r="X275">
        <v>0</v>
      </c>
      <c r="Y275">
        <v>40980</v>
      </c>
      <c r="Z275">
        <v>22570</v>
      </c>
      <c r="AA275" t="s">
        <v>68</v>
      </c>
      <c r="AB275" t="s">
        <v>73</v>
      </c>
      <c r="AC275" t="s">
        <v>74</v>
      </c>
      <c r="AD275" t="s">
        <v>2905</v>
      </c>
      <c r="AF275">
        <v>40980</v>
      </c>
      <c r="AG275">
        <v>2280</v>
      </c>
      <c r="AH275">
        <v>0</v>
      </c>
      <c r="AI275">
        <v>38700</v>
      </c>
      <c r="AJ275">
        <v>1</v>
      </c>
      <c r="AK275" t="s">
        <v>1388</v>
      </c>
      <c r="AM275" t="s">
        <v>2908</v>
      </c>
      <c r="AN275" t="s">
        <v>2909</v>
      </c>
      <c r="AQ275" t="s">
        <v>68</v>
      </c>
      <c r="AR275" t="s">
        <v>68</v>
      </c>
      <c r="AS275" t="s">
        <v>68</v>
      </c>
      <c r="AT275" t="s">
        <v>68</v>
      </c>
      <c r="AU275" t="s">
        <v>2901</v>
      </c>
      <c r="AV275" t="s">
        <v>2910</v>
      </c>
      <c r="AW275" t="s">
        <v>2907</v>
      </c>
      <c r="AY275" t="s">
        <v>2911</v>
      </c>
      <c r="BB275">
        <v>0</v>
      </c>
      <c r="BC275">
        <v>3295.328125</v>
      </c>
      <c r="BD275">
        <v>231.80499743013999</v>
      </c>
      <c r="BE275">
        <v>7.5650639039082701E-2</v>
      </c>
    </row>
    <row r="276" spans="1:57" x14ac:dyDescent="0.3">
      <c r="A276">
        <v>268</v>
      </c>
      <c r="B276" t="s">
        <v>2912</v>
      </c>
      <c r="C276" t="s">
        <v>2913</v>
      </c>
      <c r="E276" t="s">
        <v>2914</v>
      </c>
      <c r="F276" t="s">
        <v>2915</v>
      </c>
      <c r="G276" t="s">
        <v>2914</v>
      </c>
      <c r="H276" t="s">
        <v>2916</v>
      </c>
      <c r="J276" t="s">
        <v>83</v>
      </c>
      <c r="K276" t="s">
        <v>2917</v>
      </c>
      <c r="L276" t="s">
        <v>67</v>
      </c>
      <c r="M276" t="s">
        <v>68</v>
      </c>
      <c r="N276" t="s">
        <v>2918</v>
      </c>
      <c r="O276" t="s">
        <v>2919</v>
      </c>
      <c r="Q276" t="s">
        <v>2920</v>
      </c>
      <c r="R276" t="s">
        <v>2919</v>
      </c>
      <c r="S276" t="s">
        <v>2917</v>
      </c>
      <c r="U276" t="s">
        <v>139</v>
      </c>
      <c r="V276">
        <v>0</v>
      </c>
      <c r="W276">
        <v>0</v>
      </c>
      <c r="X276">
        <v>0</v>
      </c>
      <c r="Y276">
        <v>90330</v>
      </c>
      <c r="Z276">
        <v>49748</v>
      </c>
      <c r="AA276" t="s">
        <v>68</v>
      </c>
      <c r="AB276" t="s">
        <v>73</v>
      </c>
      <c r="AC276" t="s">
        <v>74</v>
      </c>
      <c r="AD276" t="s">
        <v>2920</v>
      </c>
      <c r="AF276">
        <v>90330</v>
      </c>
      <c r="AG276">
        <v>7160</v>
      </c>
      <c r="AH276">
        <v>0</v>
      </c>
      <c r="AI276">
        <v>83170</v>
      </c>
      <c r="AJ276">
        <v>1</v>
      </c>
      <c r="AL276" t="s">
        <v>1954</v>
      </c>
      <c r="AM276" t="s">
        <v>2919</v>
      </c>
      <c r="AQ276" t="s">
        <v>76</v>
      </c>
      <c r="AR276" t="s">
        <v>68</v>
      </c>
      <c r="AS276" t="s">
        <v>68</v>
      </c>
      <c r="AT276" t="s">
        <v>68</v>
      </c>
      <c r="AU276" t="s">
        <v>2916</v>
      </c>
      <c r="AV276" t="s">
        <v>2921</v>
      </c>
      <c r="AW276" t="s">
        <v>2917</v>
      </c>
      <c r="AY276" t="s">
        <v>67</v>
      </c>
      <c r="BB276">
        <v>0</v>
      </c>
      <c r="BC276">
        <v>10778.69140625</v>
      </c>
      <c r="BD276">
        <v>479.74286081077099</v>
      </c>
      <c r="BE276">
        <v>0.24744569658746299</v>
      </c>
    </row>
    <row r="277" spans="1:57" x14ac:dyDescent="0.3">
      <c r="A277">
        <v>269</v>
      </c>
      <c r="B277" t="s">
        <v>2922</v>
      </c>
      <c r="C277" t="s">
        <v>2923</v>
      </c>
      <c r="E277" t="s">
        <v>2924</v>
      </c>
      <c r="F277" t="s">
        <v>2925</v>
      </c>
      <c r="G277" t="s">
        <v>2924</v>
      </c>
      <c r="H277" t="s">
        <v>2926</v>
      </c>
      <c r="J277" t="s">
        <v>83</v>
      </c>
      <c r="K277" t="s">
        <v>2927</v>
      </c>
      <c r="L277" t="s">
        <v>67</v>
      </c>
      <c r="M277" t="s">
        <v>68</v>
      </c>
      <c r="N277" t="s">
        <v>2928</v>
      </c>
      <c r="O277" t="s">
        <v>2586</v>
      </c>
      <c r="Q277" t="s">
        <v>2929</v>
      </c>
      <c r="R277" t="s">
        <v>2586</v>
      </c>
      <c r="S277" t="s">
        <v>2588</v>
      </c>
      <c r="U277" t="s">
        <v>139</v>
      </c>
      <c r="V277">
        <v>0</v>
      </c>
      <c r="W277">
        <v>0</v>
      </c>
      <c r="X277">
        <v>0</v>
      </c>
      <c r="Y277">
        <v>34360</v>
      </c>
      <c r="Z277">
        <v>18924</v>
      </c>
      <c r="AA277" t="s">
        <v>68</v>
      </c>
      <c r="AB277" t="s">
        <v>73</v>
      </c>
      <c r="AC277" t="s">
        <v>74</v>
      </c>
      <c r="AD277" t="s">
        <v>2929</v>
      </c>
      <c r="AF277">
        <v>34360</v>
      </c>
      <c r="AG277">
        <v>2680</v>
      </c>
      <c r="AH277">
        <v>0</v>
      </c>
      <c r="AI277">
        <v>31680</v>
      </c>
      <c r="AJ277">
        <v>1</v>
      </c>
      <c r="AK277" t="s">
        <v>1388</v>
      </c>
      <c r="AM277" t="s">
        <v>2586</v>
      </c>
      <c r="AQ277" t="s">
        <v>68</v>
      </c>
      <c r="AR277" t="s">
        <v>68</v>
      </c>
      <c r="AS277" t="s">
        <v>68</v>
      </c>
      <c r="AT277" t="s">
        <v>68</v>
      </c>
      <c r="AU277" t="s">
        <v>2926</v>
      </c>
      <c r="AV277" t="s">
        <v>2589</v>
      </c>
      <c r="AW277" t="s">
        <v>2588</v>
      </c>
      <c r="AY277" t="s">
        <v>67</v>
      </c>
      <c r="BB277">
        <v>0</v>
      </c>
      <c r="BC277">
        <v>3803.392578125</v>
      </c>
      <c r="BD277">
        <v>259.07417566854798</v>
      </c>
      <c r="BE277">
        <v>8.7314294092047898E-2</v>
      </c>
    </row>
    <row r="278" spans="1:57" x14ac:dyDescent="0.3">
      <c r="A278">
        <v>270</v>
      </c>
      <c r="B278" t="s">
        <v>2930</v>
      </c>
      <c r="C278" t="s">
        <v>2931</v>
      </c>
      <c r="E278" t="s">
        <v>2932</v>
      </c>
      <c r="F278" t="s">
        <v>2933</v>
      </c>
      <c r="G278" t="s">
        <v>2932</v>
      </c>
      <c r="H278" t="s">
        <v>2934</v>
      </c>
      <c r="J278" t="s">
        <v>83</v>
      </c>
      <c r="K278" t="s">
        <v>2935</v>
      </c>
      <c r="L278" t="s">
        <v>67</v>
      </c>
      <c r="M278" t="s">
        <v>68</v>
      </c>
      <c r="N278" t="s">
        <v>2936</v>
      </c>
      <c r="O278" t="s">
        <v>2937</v>
      </c>
      <c r="P278" t="s">
        <v>2938</v>
      </c>
      <c r="Q278" t="s">
        <v>2939</v>
      </c>
      <c r="R278" t="s">
        <v>2940</v>
      </c>
      <c r="S278" t="s">
        <v>2935</v>
      </c>
      <c r="U278" t="s">
        <v>139</v>
      </c>
      <c r="V278">
        <v>0</v>
      </c>
      <c r="W278">
        <v>0</v>
      </c>
      <c r="X278">
        <v>0</v>
      </c>
      <c r="Y278">
        <v>46850</v>
      </c>
      <c r="Z278">
        <v>25803</v>
      </c>
      <c r="AA278" t="s">
        <v>68</v>
      </c>
      <c r="AB278" t="s">
        <v>73</v>
      </c>
      <c r="AC278" t="s">
        <v>74</v>
      </c>
      <c r="AD278" t="s">
        <v>2939</v>
      </c>
      <c r="AE278" t="s">
        <v>2941</v>
      </c>
      <c r="AF278">
        <v>46850</v>
      </c>
      <c r="AG278">
        <v>6300</v>
      </c>
      <c r="AH278">
        <v>0</v>
      </c>
      <c r="AI278">
        <v>40550</v>
      </c>
      <c r="AJ278">
        <v>1</v>
      </c>
      <c r="AK278" t="s">
        <v>1388</v>
      </c>
      <c r="AM278" t="s">
        <v>2942</v>
      </c>
      <c r="AN278" t="s">
        <v>2943</v>
      </c>
      <c r="AQ278" t="s">
        <v>76</v>
      </c>
      <c r="AR278" t="s">
        <v>68</v>
      </c>
      <c r="AS278" t="s">
        <v>68</v>
      </c>
      <c r="AT278" t="s">
        <v>68</v>
      </c>
      <c r="AU278" t="s">
        <v>2934</v>
      </c>
      <c r="AV278" t="s">
        <v>2944</v>
      </c>
      <c r="AW278" t="s">
        <v>2935</v>
      </c>
      <c r="AY278" t="s">
        <v>67</v>
      </c>
      <c r="BB278">
        <v>0</v>
      </c>
      <c r="BC278">
        <v>6738.310546875</v>
      </c>
      <c r="BD278">
        <v>369.731947823133</v>
      </c>
      <c r="BE278">
        <v>0.154691000621835</v>
      </c>
    </row>
    <row r="279" spans="1:57" x14ac:dyDescent="0.3">
      <c r="A279">
        <v>271</v>
      </c>
      <c r="B279" t="s">
        <v>2945</v>
      </c>
      <c r="C279" t="s">
        <v>2946</v>
      </c>
      <c r="E279" t="s">
        <v>2947</v>
      </c>
      <c r="F279" t="s">
        <v>2948</v>
      </c>
      <c r="G279" t="s">
        <v>2947</v>
      </c>
      <c r="H279" t="s">
        <v>2949</v>
      </c>
      <c r="J279" t="s">
        <v>65</v>
      </c>
      <c r="K279" t="s">
        <v>2950</v>
      </c>
      <c r="L279" t="s">
        <v>67</v>
      </c>
      <c r="M279" t="s">
        <v>68</v>
      </c>
      <c r="N279" t="s">
        <v>2951</v>
      </c>
      <c r="O279" t="s">
        <v>2952</v>
      </c>
      <c r="Q279" t="s">
        <v>2953</v>
      </c>
      <c r="R279" t="s">
        <v>2954</v>
      </c>
      <c r="S279" t="s">
        <v>2562</v>
      </c>
      <c r="U279" t="s">
        <v>139</v>
      </c>
      <c r="V279">
        <v>0</v>
      </c>
      <c r="W279">
        <v>0</v>
      </c>
      <c r="X279">
        <v>0</v>
      </c>
      <c r="Y279">
        <v>92420</v>
      </c>
      <c r="Z279">
        <v>83178</v>
      </c>
      <c r="AA279" t="s">
        <v>68</v>
      </c>
      <c r="AB279" t="s">
        <v>73</v>
      </c>
      <c r="AC279" t="s">
        <v>74</v>
      </c>
      <c r="AD279" t="s">
        <v>2953</v>
      </c>
      <c r="AF279">
        <v>92420</v>
      </c>
      <c r="AG279">
        <v>32040</v>
      </c>
      <c r="AH279">
        <v>60380</v>
      </c>
      <c r="AI279">
        <v>0</v>
      </c>
      <c r="AJ279">
        <v>0</v>
      </c>
      <c r="AL279" t="s">
        <v>1954</v>
      </c>
      <c r="AM279" t="s">
        <v>2955</v>
      </c>
      <c r="AN279" t="s">
        <v>2956</v>
      </c>
      <c r="AQ279" t="s">
        <v>68</v>
      </c>
      <c r="AR279" t="s">
        <v>68</v>
      </c>
      <c r="AS279" t="s">
        <v>68</v>
      </c>
      <c r="AT279" t="s">
        <v>76</v>
      </c>
      <c r="AU279" t="s">
        <v>2949</v>
      </c>
      <c r="AV279" t="s">
        <v>2957</v>
      </c>
      <c r="AW279" t="s">
        <v>2564</v>
      </c>
      <c r="AY279" t="s">
        <v>67</v>
      </c>
      <c r="BB279">
        <v>0</v>
      </c>
      <c r="BC279">
        <v>21273.958984375</v>
      </c>
      <c r="BD279">
        <v>595.09697374853295</v>
      </c>
      <c r="BE279">
        <v>0.48838482166639802</v>
      </c>
    </row>
    <row r="280" spans="1:57" x14ac:dyDescent="0.3">
      <c r="A280">
        <v>272</v>
      </c>
      <c r="B280" t="s">
        <v>2958</v>
      </c>
      <c r="C280" t="s">
        <v>2959</v>
      </c>
      <c r="E280" t="s">
        <v>2960</v>
      </c>
      <c r="F280" t="s">
        <v>2961</v>
      </c>
      <c r="G280" t="s">
        <v>2960</v>
      </c>
      <c r="H280" t="s">
        <v>2962</v>
      </c>
      <c r="J280" t="s">
        <v>83</v>
      </c>
      <c r="K280" t="s">
        <v>2963</v>
      </c>
      <c r="L280" t="s">
        <v>67</v>
      </c>
      <c r="M280" t="s">
        <v>68</v>
      </c>
      <c r="N280" t="s">
        <v>2964</v>
      </c>
      <c r="O280" t="s">
        <v>2965</v>
      </c>
      <c r="Q280" t="s">
        <v>2966</v>
      </c>
      <c r="R280" t="s">
        <v>2967</v>
      </c>
      <c r="S280" t="s">
        <v>2963</v>
      </c>
      <c r="U280" t="s">
        <v>139</v>
      </c>
      <c r="V280">
        <v>0</v>
      </c>
      <c r="W280">
        <v>0</v>
      </c>
      <c r="X280">
        <v>0</v>
      </c>
      <c r="Y280">
        <v>35610</v>
      </c>
      <c r="Z280">
        <v>19612</v>
      </c>
      <c r="AA280" t="s">
        <v>68</v>
      </c>
      <c r="AB280" t="s">
        <v>73</v>
      </c>
      <c r="AC280" t="s">
        <v>74</v>
      </c>
      <c r="AD280" t="s">
        <v>2966</v>
      </c>
      <c r="AF280">
        <v>35610</v>
      </c>
      <c r="AG280">
        <v>7160</v>
      </c>
      <c r="AH280">
        <v>0</v>
      </c>
      <c r="AI280">
        <v>28450</v>
      </c>
      <c r="AJ280">
        <v>1</v>
      </c>
      <c r="AL280" t="s">
        <v>1954</v>
      </c>
      <c r="AM280" t="s">
        <v>2965</v>
      </c>
      <c r="AQ280" t="s">
        <v>68</v>
      </c>
      <c r="AR280" t="s">
        <v>68</v>
      </c>
      <c r="AS280" t="s">
        <v>68</v>
      </c>
      <c r="AT280" t="s">
        <v>68</v>
      </c>
      <c r="AU280" t="s">
        <v>2962</v>
      </c>
      <c r="AV280" t="s">
        <v>2967</v>
      </c>
      <c r="AW280" t="s">
        <v>2963</v>
      </c>
      <c r="AY280" t="s">
        <v>67</v>
      </c>
      <c r="BB280">
        <v>0</v>
      </c>
      <c r="BC280">
        <v>10778.869140625</v>
      </c>
      <c r="BD280">
        <v>479.72692836123099</v>
      </c>
      <c r="BE280">
        <v>0.247449800311412</v>
      </c>
    </row>
    <row r="281" spans="1:57" x14ac:dyDescent="0.3">
      <c r="A281">
        <v>273</v>
      </c>
      <c r="B281" t="s">
        <v>2968</v>
      </c>
      <c r="C281" t="s">
        <v>2969</v>
      </c>
      <c r="E281" t="s">
        <v>2970</v>
      </c>
      <c r="F281" t="s">
        <v>2971</v>
      </c>
      <c r="G281" t="s">
        <v>2970</v>
      </c>
      <c r="H281" t="s">
        <v>2972</v>
      </c>
      <c r="J281" t="s">
        <v>83</v>
      </c>
      <c r="K281" t="s">
        <v>2973</v>
      </c>
      <c r="L281" t="s">
        <v>67</v>
      </c>
      <c r="M281" t="s">
        <v>68</v>
      </c>
      <c r="N281" t="s">
        <v>2974</v>
      </c>
      <c r="O281" t="s">
        <v>2975</v>
      </c>
      <c r="P281" t="s">
        <v>2976</v>
      </c>
      <c r="Q281" t="s">
        <v>2977</v>
      </c>
      <c r="R281" t="s">
        <v>2975</v>
      </c>
      <c r="S281" t="s">
        <v>2978</v>
      </c>
      <c r="U281" t="s">
        <v>613</v>
      </c>
      <c r="V281">
        <v>0</v>
      </c>
      <c r="W281">
        <v>0</v>
      </c>
      <c r="X281">
        <v>0</v>
      </c>
      <c r="Y281">
        <v>35410</v>
      </c>
      <c r="Z281">
        <v>19502</v>
      </c>
      <c r="AA281" t="s">
        <v>68</v>
      </c>
      <c r="AB281" t="s">
        <v>73</v>
      </c>
      <c r="AC281" t="s">
        <v>74</v>
      </c>
      <c r="AD281" t="s">
        <v>2977</v>
      </c>
      <c r="AE281" t="s">
        <v>2977</v>
      </c>
      <c r="AF281">
        <v>35410</v>
      </c>
      <c r="AG281">
        <v>3470</v>
      </c>
      <c r="AH281">
        <v>0</v>
      </c>
      <c r="AI281">
        <v>31940</v>
      </c>
      <c r="AJ281">
        <v>1</v>
      </c>
      <c r="AK281" t="s">
        <v>1388</v>
      </c>
      <c r="AM281" t="s">
        <v>2975</v>
      </c>
      <c r="AQ281" t="s">
        <v>68</v>
      </c>
      <c r="AR281" t="s">
        <v>68</v>
      </c>
      <c r="AS281" t="s">
        <v>68</v>
      </c>
      <c r="AT281" t="s">
        <v>68</v>
      </c>
      <c r="AU281" t="s">
        <v>2972</v>
      </c>
      <c r="AV281" t="s">
        <v>2979</v>
      </c>
      <c r="AW281" t="s">
        <v>2980</v>
      </c>
      <c r="AY281" t="s">
        <v>67</v>
      </c>
      <c r="BB281">
        <v>0</v>
      </c>
      <c r="BC281">
        <v>4941.353515625</v>
      </c>
      <c r="BD281">
        <v>289.66793929896301</v>
      </c>
      <c r="BE281">
        <v>0.11343825240791</v>
      </c>
    </row>
    <row r="282" spans="1:57" x14ac:dyDescent="0.3">
      <c r="A282">
        <v>274</v>
      </c>
      <c r="B282" t="s">
        <v>2981</v>
      </c>
      <c r="C282" t="s">
        <v>2982</v>
      </c>
      <c r="E282" t="s">
        <v>2983</v>
      </c>
      <c r="F282" t="s">
        <v>2984</v>
      </c>
      <c r="G282" t="s">
        <v>2983</v>
      </c>
      <c r="H282" t="s">
        <v>2985</v>
      </c>
      <c r="J282" t="s">
        <v>83</v>
      </c>
      <c r="K282" t="s">
        <v>2986</v>
      </c>
      <c r="L282" t="s">
        <v>67</v>
      </c>
      <c r="M282" t="s">
        <v>68</v>
      </c>
      <c r="N282" t="s">
        <v>2987</v>
      </c>
      <c r="O282" t="s">
        <v>2988</v>
      </c>
      <c r="Q282" t="s">
        <v>2989</v>
      </c>
      <c r="R282" t="s">
        <v>2990</v>
      </c>
      <c r="S282" t="s">
        <v>2606</v>
      </c>
      <c r="U282" t="s">
        <v>139</v>
      </c>
      <c r="V282">
        <v>0</v>
      </c>
      <c r="W282">
        <v>0</v>
      </c>
      <c r="X282">
        <v>0</v>
      </c>
      <c r="Y282">
        <v>17330</v>
      </c>
      <c r="Z282">
        <v>9545</v>
      </c>
      <c r="AA282" t="s">
        <v>68</v>
      </c>
      <c r="AB282" t="s">
        <v>73</v>
      </c>
      <c r="AC282" t="s">
        <v>74</v>
      </c>
      <c r="AD282" t="s">
        <v>2989</v>
      </c>
      <c r="AF282">
        <v>17330</v>
      </c>
      <c r="AG282">
        <v>1730</v>
      </c>
      <c r="AH282">
        <v>0</v>
      </c>
      <c r="AI282">
        <v>15600</v>
      </c>
      <c r="AJ282">
        <v>1</v>
      </c>
      <c r="AK282" t="s">
        <v>1388</v>
      </c>
      <c r="AM282" t="s">
        <v>2988</v>
      </c>
      <c r="AQ282" t="s">
        <v>68</v>
      </c>
      <c r="AR282" t="s">
        <v>68</v>
      </c>
      <c r="AS282" t="s">
        <v>68</v>
      </c>
      <c r="AT282" t="s">
        <v>68</v>
      </c>
      <c r="AU282" t="s">
        <v>2985</v>
      </c>
      <c r="AV282" t="s">
        <v>2988</v>
      </c>
      <c r="AW282" t="s">
        <v>2606</v>
      </c>
      <c r="AY282" t="s">
        <v>67</v>
      </c>
      <c r="BB282">
        <v>0</v>
      </c>
      <c r="BC282">
        <v>2476.1953125</v>
      </c>
      <c r="BD282">
        <v>200.05452038301101</v>
      </c>
      <c r="BE282">
        <v>5.6845836936733098E-2</v>
      </c>
    </row>
    <row r="283" spans="1:57" x14ac:dyDescent="0.3">
      <c r="A283">
        <v>275</v>
      </c>
      <c r="B283" t="s">
        <v>2991</v>
      </c>
      <c r="C283" t="s">
        <v>2992</v>
      </c>
      <c r="E283" t="s">
        <v>2993</v>
      </c>
      <c r="F283" t="s">
        <v>2994</v>
      </c>
      <c r="G283" t="s">
        <v>2993</v>
      </c>
      <c r="H283" t="s">
        <v>2995</v>
      </c>
      <c r="J283" t="s">
        <v>83</v>
      </c>
      <c r="K283" t="s">
        <v>2996</v>
      </c>
      <c r="L283" t="s">
        <v>67</v>
      </c>
      <c r="M283" t="s">
        <v>68</v>
      </c>
      <c r="N283" t="s">
        <v>2997</v>
      </c>
      <c r="O283" t="s">
        <v>2418</v>
      </c>
      <c r="Q283" t="s">
        <v>2998</v>
      </c>
      <c r="R283" t="s">
        <v>2422</v>
      </c>
      <c r="S283" t="s">
        <v>2421</v>
      </c>
      <c r="U283" t="s">
        <v>139</v>
      </c>
      <c r="V283">
        <v>0</v>
      </c>
      <c r="W283">
        <v>0</v>
      </c>
      <c r="X283">
        <v>0</v>
      </c>
      <c r="Y283">
        <v>32860</v>
      </c>
      <c r="Z283">
        <v>18097</v>
      </c>
      <c r="AA283" t="s">
        <v>68</v>
      </c>
      <c r="AB283" t="s">
        <v>73</v>
      </c>
      <c r="AC283" t="s">
        <v>74</v>
      </c>
      <c r="AD283" t="s">
        <v>2998</v>
      </c>
      <c r="AF283">
        <v>32860</v>
      </c>
      <c r="AG283">
        <v>3530</v>
      </c>
      <c r="AH283">
        <v>0</v>
      </c>
      <c r="AI283">
        <v>29330</v>
      </c>
      <c r="AJ283">
        <v>1</v>
      </c>
      <c r="AK283" t="s">
        <v>1388</v>
      </c>
      <c r="AM283" t="s">
        <v>2418</v>
      </c>
      <c r="AQ283" t="s">
        <v>68</v>
      </c>
      <c r="AR283" t="s">
        <v>68</v>
      </c>
      <c r="AS283" t="s">
        <v>68</v>
      </c>
      <c r="AT283" t="s">
        <v>68</v>
      </c>
      <c r="AU283" t="s">
        <v>2995</v>
      </c>
      <c r="AV283" t="s">
        <v>2422</v>
      </c>
      <c r="AW283" t="s">
        <v>2421</v>
      </c>
      <c r="AY283" t="s">
        <v>67</v>
      </c>
      <c r="BB283">
        <v>0</v>
      </c>
      <c r="BC283">
        <v>4725.74609375</v>
      </c>
      <c r="BD283">
        <v>300.03311327299502</v>
      </c>
      <c r="BE283">
        <v>0.108488591955423</v>
      </c>
    </row>
    <row r="284" spans="1:57" x14ac:dyDescent="0.3">
      <c r="A284">
        <v>276</v>
      </c>
      <c r="B284" t="s">
        <v>2999</v>
      </c>
      <c r="C284" t="s">
        <v>3000</v>
      </c>
      <c r="E284" t="s">
        <v>3001</v>
      </c>
      <c r="F284" t="s">
        <v>3002</v>
      </c>
      <c r="G284" t="s">
        <v>3001</v>
      </c>
      <c r="H284" t="s">
        <v>3003</v>
      </c>
      <c r="J284" t="s">
        <v>83</v>
      </c>
      <c r="K284" t="s">
        <v>3004</v>
      </c>
      <c r="L284" t="s">
        <v>67</v>
      </c>
      <c r="M284" t="s">
        <v>68</v>
      </c>
      <c r="N284" t="s">
        <v>3005</v>
      </c>
      <c r="O284" t="s">
        <v>3006</v>
      </c>
      <c r="Q284" t="s">
        <v>3007</v>
      </c>
      <c r="R284" t="s">
        <v>3008</v>
      </c>
      <c r="S284" t="s">
        <v>3004</v>
      </c>
      <c r="U284" t="s">
        <v>139</v>
      </c>
      <c r="V284">
        <v>0</v>
      </c>
      <c r="W284">
        <v>0</v>
      </c>
      <c r="X284">
        <v>0</v>
      </c>
      <c r="Y284">
        <v>45380</v>
      </c>
      <c r="Z284">
        <v>24993</v>
      </c>
      <c r="AA284" t="s">
        <v>68</v>
      </c>
      <c r="AB284" t="s">
        <v>73</v>
      </c>
      <c r="AC284" t="s">
        <v>74</v>
      </c>
      <c r="AD284" t="s">
        <v>3007</v>
      </c>
      <c r="AF284">
        <v>45380</v>
      </c>
      <c r="AG284">
        <v>4040</v>
      </c>
      <c r="AH284">
        <v>0</v>
      </c>
      <c r="AI284">
        <v>41340</v>
      </c>
      <c r="AJ284">
        <v>1</v>
      </c>
      <c r="AK284" t="s">
        <v>1388</v>
      </c>
      <c r="AM284" t="s">
        <v>3009</v>
      </c>
      <c r="AN284" t="s">
        <v>3010</v>
      </c>
      <c r="AQ284" t="s">
        <v>76</v>
      </c>
      <c r="AR284" t="s">
        <v>68</v>
      </c>
      <c r="AS284" t="s">
        <v>68</v>
      </c>
      <c r="AT284" t="s">
        <v>68</v>
      </c>
      <c r="AU284" t="s">
        <v>3003</v>
      </c>
      <c r="AV284" t="s">
        <v>3008</v>
      </c>
      <c r="AW284" t="s">
        <v>3004</v>
      </c>
      <c r="AY284" t="s">
        <v>67</v>
      </c>
      <c r="BB284">
        <v>0</v>
      </c>
      <c r="BC284">
        <v>5777.21484375</v>
      </c>
      <c r="BD284">
        <v>320.09409746164999</v>
      </c>
      <c r="BE284">
        <v>0.13262710353384999</v>
      </c>
    </row>
    <row r="285" spans="1:57" x14ac:dyDescent="0.3">
      <c r="A285">
        <v>277</v>
      </c>
      <c r="B285" t="s">
        <v>3011</v>
      </c>
      <c r="C285" t="s">
        <v>3012</v>
      </c>
      <c r="E285" t="s">
        <v>3013</v>
      </c>
      <c r="F285" t="s">
        <v>3014</v>
      </c>
      <c r="G285" t="s">
        <v>3013</v>
      </c>
      <c r="H285" t="s">
        <v>3015</v>
      </c>
      <c r="J285" t="s">
        <v>83</v>
      </c>
      <c r="K285" t="s">
        <v>3016</v>
      </c>
      <c r="L285" t="s">
        <v>67</v>
      </c>
      <c r="M285" t="s">
        <v>68</v>
      </c>
      <c r="N285" t="s">
        <v>3017</v>
      </c>
      <c r="O285" t="s">
        <v>3018</v>
      </c>
      <c r="Q285" t="s">
        <v>3019</v>
      </c>
      <c r="R285" t="s">
        <v>3020</v>
      </c>
      <c r="S285" t="s">
        <v>3016</v>
      </c>
      <c r="U285" t="s">
        <v>139</v>
      </c>
      <c r="V285">
        <v>0</v>
      </c>
      <c r="W285">
        <v>0</v>
      </c>
      <c r="X285">
        <v>0</v>
      </c>
      <c r="Y285">
        <v>54640</v>
      </c>
      <c r="Z285">
        <v>30092</v>
      </c>
      <c r="AA285" t="s">
        <v>68</v>
      </c>
      <c r="AB285" t="s">
        <v>73</v>
      </c>
      <c r="AC285" t="s">
        <v>74</v>
      </c>
      <c r="AD285" t="s">
        <v>3019</v>
      </c>
      <c r="AF285">
        <v>54640</v>
      </c>
      <c r="AG285">
        <v>3300</v>
      </c>
      <c r="AH285">
        <v>0</v>
      </c>
      <c r="AI285">
        <v>51340</v>
      </c>
      <c r="AJ285">
        <v>1</v>
      </c>
      <c r="AK285" t="s">
        <v>1388</v>
      </c>
      <c r="AM285" t="s">
        <v>3021</v>
      </c>
      <c r="AN285" t="s">
        <v>3020</v>
      </c>
      <c r="AQ285" t="s">
        <v>76</v>
      </c>
      <c r="AR285" t="s">
        <v>68</v>
      </c>
      <c r="AS285" t="s">
        <v>68</v>
      </c>
      <c r="AT285" t="s">
        <v>68</v>
      </c>
      <c r="AU285" t="s">
        <v>3015</v>
      </c>
      <c r="AV285" t="s">
        <v>3022</v>
      </c>
      <c r="AW285" t="s">
        <v>3016</v>
      </c>
      <c r="AY285" t="s">
        <v>67</v>
      </c>
      <c r="BB285">
        <v>0</v>
      </c>
      <c r="BC285">
        <v>4716.763671875</v>
      </c>
      <c r="BD285">
        <v>324.15397900791697</v>
      </c>
      <c r="BE285">
        <v>0.108282365037904</v>
      </c>
    </row>
    <row r="286" spans="1:57" x14ac:dyDescent="0.3">
      <c r="A286">
        <v>278</v>
      </c>
      <c r="B286" t="s">
        <v>3023</v>
      </c>
      <c r="C286" t="s">
        <v>3024</v>
      </c>
      <c r="E286" t="s">
        <v>3025</v>
      </c>
      <c r="F286" t="s">
        <v>3026</v>
      </c>
      <c r="G286" t="s">
        <v>3025</v>
      </c>
      <c r="H286" t="s">
        <v>3027</v>
      </c>
      <c r="J286" t="s">
        <v>83</v>
      </c>
      <c r="K286" t="s">
        <v>3028</v>
      </c>
      <c r="L286" t="s">
        <v>67</v>
      </c>
      <c r="M286" t="s">
        <v>68</v>
      </c>
      <c r="N286" t="s">
        <v>3029</v>
      </c>
      <c r="O286" t="s">
        <v>762</v>
      </c>
      <c r="Q286" t="s">
        <v>3030</v>
      </c>
      <c r="R286" t="s">
        <v>762</v>
      </c>
      <c r="S286" t="s">
        <v>763</v>
      </c>
      <c r="U286" t="s">
        <v>139</v>
      </c>
      <c r="V286">
        <v>0</v>
      </c>
      <c r="W286">
        <v>0</v>
      </c>
      <c r="X286">
        <v>0</v>
      </c>
      <c r="Y286">
        <v>28680</v>
      </c>
      <c r="Z286">
        <v>15795</v>
      </c>
      <c r="AA286" t="s">
        <v>68</v>
      </c>
      <c r="AB286" t="s">
        <v>73</v>
      </c>
      <c r="AC286" t="s">
        <v>74</v>
      </c>
      <c r="AD286" t="s">
        <v>3030</v>
      </c>
      <c r="AF286">
        <v>28680</v>
      </c>
      <c r="AG286">
        <v>2860</v>
      </c>
      <c r="AH286">
        <v>0</v>
      </c>
      <c r="AI286">
        <v>25820</v>
      </c>
      <c r="AJ286">
        <v>1</v>
      </c>
      <c r="AK286" t="s">
        <v>1388</v>
      </c>
      <c r="AM286" t="s">
        <v>762</v>
      </c>
      <c r="AQ286" t="s">
        <v>68</v>
      </c>
      <c r="AR286" t="s">
        <v>68</v>
      </c>
      <c r="AS286" t="s">
        <v>68</v>
      </c>
      <c r="AT286" t="s">
        <v>68</v>
      </c>
      <c r="AU286" t="s">
        <v>3027</v>
      </c>
      <c r="AV286" t="s">
        <v>3031</v>
      </c>
      <c r="AW286" t="s">
        <v>763</v>
      </c>
      <c r="AY286" t="s">
        <v>67</v>
      </c>
      <c r="BB286">
        <v>0</v>
      </c>
      <c r="BC286">
        <v>4043.640625</v>
      </c>
      <c r="BD286">
        <v>258.60946905161097</v>
      </c>
      <c r="BE286">
        <v>9.2829597510355993E-2</v>
      </c>
    </row>
    <row r="287" spans="1:57" x14ac:dyDescent="0.3">
      <c r="A287">
        <v>279</v>
      </c>
      <c r="B287" t="s">
        <v>3032</v>
      </c>
      <c r="C287" t="s">
        <v>3033</v>
      </c>
      <c r="E287" t="s">
        <v>3034</v>
      </c>
      <c r="F287" t="s">
        <v>3035</v>
      </c>
      <c r="G287" t="s">
        <v>3034</v>
      </c>
      <c r="H287" t="s">
        <v>3036</v>
      </c>
      <c r="J287" t="s">
        <v>83</v>
      </c>
      <c r="K287" t="s">
        <v>3037</v>
      </c>
      <c r="L287" t="s">
        <v>67</v>
      </c>
      <c r="M287" t="s">
        <v>68</v>
      </c>
      <c r="N287" t="s">
        <v>3038</v>
      </c>
      <c r="O287" t="s">
        <v>3039</v>
      </c>
      <c r="Q287" t="s">
        <v>3040</v>
      </c>
      <c r="R287" t="s">
        <v>3041</v>
      </c>
      <c r="S287" t="s">
        <v>1917</v>
      </c>
      <c r="U287" t="s">
        <v>139</v>
      </c>
      <c r="V287">
        <v>0</v>
      </c>
      <c r="W287">
        <v>0</v>
      </c>
      <c r="X287">
        <v>0</v>
      </c>
      <c r="Y287">
        <v>28160</v>
      </c>
      <c r="Z287">
        <v>15509</v>
      </c>
      <c r="AA287" t="s">
        <v>68</v>
      </c>
      <c r="AB287" t="s">
        <v>73</v>
      </c>
      <c r="AC287" t="s">
        <v>74</v>
      </c>
      <c r="AD287" t="s">
        <v>3040</v>
      </c>
      <c r="AF287">
        <v>28160</v>
      </c>
      <c r="AG287">
        <v>1650</v>
      </c>
      <c r="AH287">
        <v>0</v>
      </c>
      <c r="AI287">
        <v>26510</v>
      </c>
      <c r="AJ287">
        <v>1</v>
      </c>
      <c r="AL287" t="s">
        <v>3042</v>
      </c>
      <c r="AM287" t="s">
        <v>3039</v>
      </c>
      <c r="AQ287" t="s">
        <v>68</v>
      </c>
      <c r="AR287" t="s">
        <v>68</v>
      </c>
      <c r="AS287" t="s">
        <v>68</v>
      </c>
      <c r="AT287" t="s">
        <v>68</v>
      </c>
      <c r="AU287" t="s">
        <v>3036</v>
      </c>
      <c r="AV287" t="s">
        <v>3043</v>
      </c>
      <c r="AW287" t="s">
        <v>3044</v>
      </c>
      <c r="AY287" t="s">
        <v>67</v>
      </c>
      <c r="BB287">
        <v>0</v>
      </c>
      <c r="BC287">
        <v>2405.06640625</v>
      </c>
      <c r="BD287">
        <v>200.24989433114601</v>
      </c>
      <c r="BE287">
        <v>5.5213025553399103E-2</v>
      </c>
    </row>
    <row r="288" spans="1:57" x14ac:dyDescent="0.3">
      <c r="A288">
        <v>280</v>
      </c>
      <c r="B288" t="s">
        <v>3045</v>
      </c>
      <c r="C288" t="s">
        <v>3046</v>
      </c>
      <c r="E288" t="s">
        <v>3047</v>
      </c>
      <c r="F288" t="s">
        <v>3048</v>
      </c>
      <c r="G288" t="s">
        <v>3047</v>
      </c>
      <c r="H288" t="s">
        <v>3049</v>
      </c>
      <c r="J288" t="s">
        <v>83</v>
      </c>
      <c r="K288" t="s">
        <v>3050</v>
      </c>
      <c r="L288" t="s">
        <v>67</v>
      </c>
      <c r="M288" t="s">
        <v>68</v>
      </c>
      <c r="N288" t="s">
        <v>3051</v>
      </c>
      <c r="O288" t="s">
        <v>3052</v>
      </c>
      <c r="Q288" t="s">
        <v>3053</v>
      </c>
      <c r="R288" t="s">
        <v>3052</v>
      </c>
      <c r="S288" t="s">
        <v>3050</v>
      </c>
      <c r="U288" t="s">
        <v>139</v>
      </c>
      <c r="V288">
        <v>0</v>
      </c>
      <c r="W288">
        <v>0</v>
      </c>
      <c r="X288">
        <v>0</v>
      </c>
      <c r="Y288">
        <v>30970</v>
      </c>
      <c r="Z288">
        <v>17057</v>
      </c>
      <c r="AA288" t="s">
        <v>68</v>
      </c>
      <c r="AB288" t="s">
        <v>73</v>
      </c>
      <c r="AC288" t="s">
        <v>74</v>
      </c>
      <c r="AD288" t="s">
        <v>3053</v>
      </c>
      <c r="AF288">
        <v>30970</v>
      </c>
      <c r="AG288">
        <v>1060</v>
      </c>
      <c r="AH288">
        <v>0</v>
      </c>
      <c r="AI288">
        <v>29910</v>
      </c>
      <c r="AJ288">
        <v>1</v>
      </c>
      <c r="AL288" t="s">
        <v>3042</v>
      </c>
      <c r="AM288" t="s">
        <v>3052</v>
      </c>
      <c r="AQ288" t="s">
        <v>76</v>
      </c>
      <c r="AR288" t="s">
        <v>68</v>
      </c>
      <c r="AS288" t="s">
        <v>68</v>
      </c>
      <c r="AT288" t="s">
        <v>68</v>
      </c>
      <c r="AU288" t="s">
        <v>3049</v>
      </c>
      <c r="AV288" t="s">
        <v>3052</v>
      </c>
      <c r="AW288" t="s">
        <v>3050</v>
      </c>
      <c r="AY288" t="s">
        <v>67</v>
      </c>
      <c r="BB288">
        <v>0</v>
      </c>
      <c r="BC288">
        <v>5393.544921875</v>
      </c>
      <c r="BD288">
        <v>299.68930677811801</v>
      </c>
      <c r="BE288">
        <v>0.123819211408355</v>
      </c>
    </row>
    <row r="289" spans="1:57" x14ac:dyDescent="0.3">
      <c r="A289">
        <v>281</v>
      </c>
      <c r="B289" t="s">
        <v>3054</v>
      </c>
      <c r="C289" t="s">
        <v>3055</v>
      </c>
      <c r="E289" t="s">
        <v>3056</v>
      </c>
      <c r="F289" t="s">
        <v>3057</v>
      </c>
      <c r="G289" t="s">
        <v>3056</v>
      </c>
      <c r="H289" t="s">
        <v>3058</v>
      </c>
      <c r="J289" t="s">
        <v>83</v>
      </c>
      <c r="K289" t="s">
        <v>3059</v>
      </c>
      <c r="L289" t="s">
        <v>67</v>
      </c>
      <c r="M289" t="s">
        <v>68</v>
      </c>
      <c r="N289" t="s">
        <v>3060</v>
      </c>
      <c r="O289" t="s">
        <v>2430</v>
      </c>
      <c r="Q289" t="s">
        <v>3061</v>
      </c>
      <c r="R289" t="s">
        <v>2430</v>
      </c>
      <c r="S289" t="s">
        <v>2263</v>
      </c>
      <c r="U289" t="s">
        <v>139</v>
      </c>
      <c r="V289">
        <v>0</v>
      </c>
      <c r="W289">
        <v>0</v>
      </c>
      <c r="X289">
        <v>0</v>
      </c>
      <c r="Y289">
        <v>24710</v>
      </c>
      <c r="Z289">
        <v>13609</v>
      </c>
      <c r="AA289" t="s">
        <v>68</v>
      </c>
      <c r="AB289" t="s">
        <v>73</v>
      </c>
      <c r="AC289" t="s">
        <v>74</v>
      </c>
      <c r="AD289" t="s">
        <v>3061</v>
      </c>
      <c r="AF289">
        <v>24710</v>
      </c>
      <c r="AG289">
        <v>7160</v>
      </c>
      <c r="AH289">
        <v>0</v>
      </c>
      <c r="AI289">
        <v>17550</v>
      </c>
      <c r="AJ289">
        <v>1</v>
      </c>
      <c r="AL289" t="s">
        <v>3042</v>
      </c>
      <c r="AM289" t="s">
        <v>2432</v>
      </c>
      <c r="AQ289" t="s">
        <v>68</v>
      </c>
      <c r="AR289" t="s">
        <v>68</v>
      </c>
      <c r="AS289" t="s">
        <v>68</v>
      </c>
      <c r="AT289" t="s">
        <v>68</v>
      </c>
      <c r="AU289" t="s">
        <v>3058</v>
      </c>
      <c r="AV289" t="s">
        <v>2430</v>
      </c>
      <c r="AW289" t="s">
        <v>2263</v>
      </c>
      <c r="AY289" t="s">
        <v>67</v>
      </c>
      <c r="BB289">
        <v>0</v>
      </c>
      <c r="BC289">
        <v>10790.673828125</v>
      </c>
      <c r="BD289">
        <v>479.55225081409901</v>
      </c>
      <c r="BE289">
        <v>0.247720757957128</v>
      </c>
    </row>
    <row r="290" spans="1:57" x14ac:dyDescent="0.3">
      <c r="A290">
        <v>282</v>
      </c>
      <c r="B290" t="s">
        <v>3062</v>
      </c>
      <c r="C290" t="s">
        <v>3063</v>
      </c>
      <c r="E290" t="s">
        <v>3064</v>
      </c>
      <c r="F290" t="s">
        <v>3065</v>
      </c>
      <c r="G290" t="s">
        <v>3064</v>
      </c>
      <c r="H290" t="s">
        <v>3066</v>
      </c>
      <c r="J290" t="s">
        <v>83</v>
      </c>
      <c r="K290" t="s">
        <v>3067</v>
      </c>
      <c r="L290" t="s">
        <v>67</v>
      </c>
      <c r="M290" t="s">
        <v>68</v>
      </c>
      <c r="N290" t="s">
        <v>3068</v>
      </c>
      <c r="O290" t="s">
        <v>3069</v>
      </c>
      <c r="Q290" t="s">
        <v>3070</v>
      </c>
      <c r="R290" t="s">
        <v>3069</v>
      </c>
      <c r="S290" t="s">
        <v>3067</v>
      </c>
      <c r="U290" t="s">
        <v>139</v>
      </c>
      <c r="V290">
        <v>0</v>
      </c>
      <c r="W290">
        <v>0</v>
      </c>
      <c r="X290">
        <v>0</v>
      </c>
      <c r="Y290">
        <v>45010</v>
      </c>
      <c r="Z290">
        <v>24789</v>
      </c>
      <c r="AA290" t="s">
        <v>68</v>
      </c>
      <c r="AB290" t="s">
        <v>73</v>
      </c>
      <c r="AC290" t="s">
        <v>74</v>
      </c>
      <c r="AD290" t="s">
        <v>3070</v>
      </c>
      <c r="AF290">
        <v>45010</v>
      </c>
      <c r="AG290">
        <v>4200</v>
      </c>
      <c r="AH290">
        <v>0</v>
      </c>
      <c r="AI290">
        <v>40810</v>
      </c>
      <c r="AJ290">
        <v>1</v>
      </c>
      <c r="AL290" t="s">
        <v>3071</v>
      </c>
      <c r="AM290" t="s">
        <v>3069</v>
      </c>
      <c r="AQ290" t="s">
        <v>76</v>
      </c>
      <c r="AR290" t="s">
        <v>68</v>
      </c>
      <c r="AS290" t="s">
        <v>68</v>
      </c>
      <c r="AT290" t="s">
        <v>68</v>
      </c>
      <c r="AU290" t="s">
        <v>3066</v>
      </c>
      <c r="AV290" t="s">
        <v>3072</v>
      </c>
      <c r="AW290" t="s">
        <v>3067</v>
      </c>
      <c r="AY290" t="s">
        <v>67</v>
      </c>
      <c r="BB290">
        <v>0</v>
      </c>
      <c r="BC290">
        <v>6015.76171875</v>
      </c>
      <c r="BD290">
        <v>320.23873287059598</v>
      </c>
      <c r="BE290">
        <v>0.138103444454446</v>
      </c>
    </row>
    <row r="291" spans="1:57" x14ac:dyDescent="0.3">
      <c r="A291">
        <v>283</v>
      </c>
      <c r="B291" t="s">
        <v>3073</v>
      </c>
      <c r="C291" t="s">
        <v>3074</v>
      </c>
      <c r="E291" t="s">
        <v>3075</v>
      </c>
      <c r="F291" t="s">
        <v>3076</v>
      </c>
      <c r="G291" t="s">
        <v>3075</v>
      </c>
      <c r="H291" t="s">
        <v>3077</v>
      </c>
      <c r="J291" t="s">
        <v>83</v>
      </c>
      <c r="K291" t="s">
        <v>3078</v>
      </c>
      <c r="L291" t="s">
        <v>67</v>
      </c>
      <c r="M291" t="s">
        <v>68</v>
      </c>
      <c r="N291" t="s">
        <v>3079</v>
      </c>
      <c r="O291" t="s">
        <v>3080</v>
      </c>
      <c r="Q291" t="s">
        <v>3081</v>
      </c>
      <c r="R291" t="s">
        <v>3080</v>
      </c>
      <c r="S291" t="s">
        <v>3082</v>
      </c>
      <c r="U291" t="s">
        <v>139</v>
      </c>
      <c r="V291">
        <v>0</v>
      </c>
      <c r="W291">
        <v>0</v>
      </c>
      <c r="X291">
        <v>0</v>
      </c>
      <c r="Y291">
        <v>44960</v>
      </c>
      <c r="Z291">
        <v>24762</v>
      </c>
      <c r="AA291" t="s">
        <v>68</v>
      </c>
      <c r="AB291" t="s">
        <v>73</v>
      </c>
      <c r="AC291" t="s">
        <v>74</v>
      </c>
      <c r="AD291" t="s">
        <v>3081</v>
      </c>
      <c r="AF291">
        <v>44960</v>
      </c>
      <c r="AG291">
        <v>2480</v>
      </c>
      <c r="AH291">
        <v>0</v>
      </c>
      <c r="AI291">
        <v>42480</v>
      </c>
      <c r="AJ291">
        <v>1</v>
      </c>
      <c r="AL291" t="s">
        <v>3071</v>
      </c>
      <c r="AM291" t="s">
        <v>3080</v>
      </c>
      <c r="AQ291" t="s">
        <v>76</v>
      </c>
      <c r="AR291" t="s">
        <v>68</v>
      </c>
      <c r="AS291" t="s">
        <v>68</v>
      </c>
      <c r="AT291" t="s">
        <v>68</v>
      </c>
      <c r="AU291" t="s">
        <v>3077</v>
      </c>
      <c r="AV291" t="s">
        <v>3083</v>
      </c>
      <c r="AW291" t="s">
        <v>3082</v>
      </c>
      <c r="AY291" t="s">
        <v>67</v>
      </c>
      <c r="BB291">
        <v>0</v>
      </c>
      <c r="BC291">
        <v>3628.765625</v>
      </c>
      <c r="BD291">
        <v>240.959108886444</v>
      </c>
      <c r="BE291">
        <v>8.3305302113902399E-2</v>
      </c>
    </row>
    <row r="292" spans="1:57" x14ac:dyDescent="0.3">
      <c r="A292">
        <v>284</v>
      </c>
      <c r="B292" t="s">
        <v>3084</v>
      </c>
      <c r="C292" t="s">
        <v>3085</v>
      </c>
      <c r="E292" t="s">
        <v>3086</v>
      </c>
      <c r="F292" t="s">
        <v>3087</v>
      </c>
      <c r="G292" t="s">
        <v>3086</v>
      </c>
      <c r="H292" t="s">
        <v>3088</v>
      </c>
      <c r="J292" t="s">
        <v>83</v>
      </c>
      <c r="K292" t="s">
        <v>3089</v>
      </c>
      <c r="L292" t="s">
        <v>67</v>
      </c>
      <c r="M292" t="s">
        <v>68</v>
      </c>
      <c r="N292" t="s">
        <v>3090</v>
      </c>
      <c r="O292" t="s">
        <v>3091</v>
      </c>
      <c r="Q292" t="s">
        <v>3092</v>
      </c>
      <c r="R292" t="s">
        <v>3091</v>
      </c>
      <c r="S292" t="s">
        <v>3093</v>
      </c>
      <c r="U292" t="s">
        <v>139</v>
      </c>
      <c r="V292">
        <v>0</v>
      </c>
      <c r="W292">
        <v>0</v>
      </c>
      <c r="X292">
        <v>0</v>
      </c>
      <c r="Y292">
        <v>67070</v>
      </c>
      <c r="Z292">
        <v>36938</v>
      </c>
      <c r="AA292" t="s">
        <v>68</v>
      </c>
      <c r="AB292" t="s">
        <v>73</v>
      </c>
      <c r="AC292" t="s">
        <v>74</v>
      </c>
      <c r="AD292" t="s">
        <v>3092</v>
      </c>
      <c r="AF292">
        <v>67070</v>
      </c>
      <c r="AG292">
        <v>6720</v>
      </c>
      <c r="AH292">
        <v>0</v>
      </c>
      <c r="AI292">
        <v>60350</v>
      </c>
      <c r="AJ292">
        <v>1</v>
      </c>
      <c r="AL292" t="s">
        <v>3071</v>
      </c>
      <c r="AM292" t="s">
        <v>3091</v>
      </c>
      <c r="AQ292" t="s">
        <v>68</v>
      </c>
      <c r="AR292" t="s">
        <v>68</v>
      </c>
      <c r="AS292" t="s">
        <v>68</v>
      </c>
      <c r="AT292" t="s">
        <v>68</v>
      </c>
      <c r="AU292" t="s">
        <v>3088</v>
      </c>
      <c r="AV292" t="s">
        <v>3094</v>
      </c>
      <c r="AW292" t="s">
        <v>3095</v>
      </c>
      <c r="AY292" t="s">
        <v>67</v>
      </c>
      <c r="BB292">
        <v>0</v>
      </c>
      <c r="BC292">
        <v>9681.59765625</v>
      </c>
      <c r="BD292">
        <v>440.92057769274498</v>
      </c>
      <c r="BE292">
        <v>0.222259726395864</v>
      </c>
    </row>
    <row r="293" spans="1:57" x14ac:dyDescent="0.3">
      <c r="A293">
        <v>285</v>
      </c>
      <c r="B293" t="s">
        <v>3096</v>
      </c>
      <c r="C293" t="s">
        <v>3097</v>
      </c>
      <c r="E293" t="s">
        <v>3098</v>
      </c>
      <c r="F293" t="s">
        <v>3099</v>
      </c>
      <c r="G293" t="s">
        <v>3098</v>
      </c>
      <c r="H293" t="s">
        <v>3100</v>
      </c>
      <c r="J293" t="s">
        <v>65</v>
      </c>
      <c r="K293" t="s">
        <v>3101</v>
      </c>
      <c r="L293" t="s">
        <v>67</v>
      </c>
      <c r="M293" t="s">
        <v>68</v>
      </c>
      <c r="N293" t="s">
        <v>3102</v>
      </c>
      <c r="O293" t="s">
        <v>3103</v>
      </c>
      <c r="P293" t="s">
        <v>3104</v>
      </c>
      <c r="Q293" t="s">
        <v>3105</v>
      </c>
      <c r="R293" t="s">
        <v>3106</v>
      </c>
      <c r="S293" t="s">
        <v>3107</v>
      </c>
      <c r="U293" t="s">
        <v>139</v>
      </c>
      <c r="V293">
        <v>0</v>
      </c>
      <c r="W293">
        <v>0</v>
      </c>
      <c r="X293">
        <v>0</v>
      </c>
      <c r="Y293">
        <v>46560</v>
      </c>
      <c r="Z293">
        <v>41904</v>
      </c>
      <c r="AA293" t="s">
        <v>68</v>
      </c>
      <c r="AB293" t="s">
        <v>73</v>
      </c>
      <c r="AC293" t="s">
        <v>74</v>
      </c>
      <c r="AD293" t="s">
        <v>3105</v>
      </c>
      <c r="AE293" t="s">
        <v>3105</v>
      </c>
      <c r="AF293">
        <v>46560</v>
      </c>
      <c r="AG293">
        <v>17930</v>
      </c>
      <c r="AH293">
        <v>28630</v>
      </c>
      <c r="AI293">
        <v>0</v>
      </c>
      <c r="AJ293">
        <v>0</v>
      </c>
      <c r="AL293" t="s">
        <v>3042</v>
      </c>
      <c r="AM293" t="s">
        <v>3103</v>
      </c>
      <c r="AQ293" t="s">
        <v>68</v>
      </c>
      <c r="AR293" t="s">
        <v>68</v>
      </c>
      <c r="AS293" t="s">
        <v>68</v>
      </c>
      <c r="AT293" t="s">
        <v>68</v>
      </c>
      <c r="AU293" t="s">
        <v>3100</v>
      </c>
      <c r="AV293" t="s">
        <v>3104</v>
      </c>
      <c r="AW293" t="s">
        <v>3107</v>
      </c>
      <c r="AY293" t="s">
        <v>67</v>
      </c>
      <c r="BB293">
        <v>0</v>
      </c>
      <c r="BC293">
        <v>12007.640625</v>
      </c>
      <c r="BD293">
        <v>579.89368461607796</v>
      </c>
      <c r="BE293">
        <v>0.27565863744155999</v>
      </c>
    </row>
    <row r="294" spans="1:57" x14ac:dyDescent="0.3">
      <c r="A294">
        <v>286</v>
      </c>
      <c r="B294" t="s">
        <v>3108</v>
      </c>
      <c r="C294" t="s">
        <v>3109</v>
      </c>
      <c r="E294" t="s">
        <v>3110</v>
      </c>
      <c r="F294" t="s">
        <v>3111</v>
      </c>
      <c r="G294" t="s">
        <v>3110</v>
      </c>
      <c r="H294" t="s">
        <v>3112</v>
      </c>
      <c r="J294" t="s">
        <v>83</v>
      </c>
      <c r="K294" t="s">
        <v>3113</v>
      </c>
      <c r="L294" t="s">
        <v>67</v>
      </c>
      <c r="M294" t="s">
        <v>68</v>
      </c>
      <c r="N294" t="s">
        <v>3114</v>
      </c>
      <c r="O294" t="s">
        <v>3115</v>
      </c>
      <c r="Q294" t="s">
        <v>3116</v>
      </c>
      <c r="R294" t="s">
        <v>3117</v>
      </c>
      <c r="S294" t="s">
        <v>3118</v>
      </c>
      <c r="U294" t="s">
        <v>139</v>
      </c>
      <c r="V294">
        <v>0</v>
      </c>
      <c r="W294">
        <v>0</v>
      </c>
      <c r="X294">
        <v>0</v>
      </c>
      <c r="Y294">
        <v>34640</v>
      </c>
      <c r="Z294">
        <v>19078</v>
      </c>
      <c r="AA294" t="s">
        <v>68</v>
      </c>
      <c r="AB294" t="s">
        <v>73</v>
      </c>
      <c r="AC294" t="s">
        <v>74</v>
      </c>
      <c r="AD294" t="s">
        <v>3116</v>
      </c>
      <c r="AF294">
        <v>34640</v>
      </c>
      <c r="AG294">
        <v>6720</v>
      </c>
      <c r="AH294">
        <v>0</v>
      </c>
      <c r="AI294">
        <v>27920</v>
      </c>
      <c r="AJ294">
        <v>1</v>
      </c>
      <c r="AL294" t="s">
        <v>3071</v>
      </c>
      <c r="AM294" t="s">
        <v>3115</v>
      </c>
      <c r="AQ294" t="s">
        <v>76</v>
      </c>
      <c r="AR294" t="s">
        <v>68</v>
      </c>
      <c r="AS294" t="s">
        <v>68</v>
      </c>
      <c r="AT294" t="s">
        <v>68</v>
      </c>
      <c r="AU294" t="s">
        <v>3112</v>
      </c>
      <c r="AV294" t="s">
        <v>3119</v>
      </c>
      <c r="AW294" t="s">
        <v>3113</v>
      </c>
      <c r="AY294" t="s">
        <v>67</v>
      </c>
      <c r="BB294">
        <v>0</v>
      </c>
      <c r="BC294">
        <v>9670.03515625</v>
      </c>
      <c r="BD294">
        <v>440.935759840495</v>
      </c>
      <c r="BE294">
        <v>0.22199436476578499</v>
      </c>
    </row>
    <row r="295" spans="1:57" x14ac:dyDescent="0.3">
      <c r="A295">
        <v>287</v>
      </c>
      <c r="B295" t="s">
        <v>3120</v>
      </c>
      <c r="C295" t="s">
        <v>3121</v>
      </c>
      <c r="E295" t="s">
        <v>3122</v>
      </c>
      <c r="F295" t="s">
        <v>3123</v>
      </c>
      <c r="G295" t="s">
        <v>3122</v>
      </c>
      <c r="H295" t="s">
        <v>3124</v>
      </c>
      <c r="J295" t="s">
        <v>83</v>
      </c>
      <c r="K295" t="s">
        <v>3125</v>
      </c>
      <c r="L295" t="s">
        <v>67</v>
      </c>
      <c r="M295" t="s">
        <v>68</v>
      </c>
      <c r="N295" t="s">
        <v>3126</v>
      </c>
      <c r="O295" t="s">
        <v>3127</v>
      </c>
      <c r="Q295" t="s">
        <v>3128</v>
      </c>
      <c r="R295" t="s">
        <v>3129</v>
      </c>
      <c r="S295" t="s">
        <v>3125</v>
      </c>
      <c r="U295" t="s">
        <v>139</v>
      </c>
      <c r="V295">
        <v>0</v>
      </c>
      <c r="W295">
        <v>0</v>
      </c>
      <c r="X295">
        <v>0</v>
      </c>
      <c r="Y295">
        <v>56910</v>
      </c>
      <c r="Z295">
        <v>31343</v>
      </c>
      <c r="AA295" t="s">
        <v>68</v>
      </c>
      <c r="AB295" t="s">
        <v>73</v>
      </c>
      <c r="AC295" t="s">
        <v>74</v>
      </c>
      <c r="AD295" t="s">
        <v>3128</v>
      </c>
      <c r="AF295">
        <v>56910</v>
      </c>
      <c r="AG295">
        <v>6720</v>
      </c>
      <c r="AH295">
        <v>0</v>
      </c>
      <c r="AI295">
        <v>50190</v>
      </c>
      <c r="AJ295">
        <v>1</v>
      </c>
      <c r="AL295" t="s">
        <v>3071</v>
      </c>
      <c r="AM295" t="s">
        <v>3127</v>
      </c>
      <c r="AQ295" t="s">
        <v>76</v>
      </c>
      <c r="AR295" t="s">
        <v>68</v>
      </c>
      <c r="AS295" t="s">
        <v>68</v>
      </c>
      <c r="AT295" t="s">
        <v>68</v>
      </c>
      <c r="AU295" t="s">
        <v>3124</v>
      </c>
      <c r="AV295" t="s">
        <v>3129</v>
      </c>
      <c r="AW295" t="s">
        <v>3125</v>
      </c>
      <c r="AY295" t="s">
        <v>67</v>
      </c>
      <c r="BB295">
        <v>0</v>
      </c>
      <c r="BC295">
        <v>9645.263671875</v>
      </c>
      <c r="BD295">
        <v>440.49159058669602</v>
      </c>
      <c r="BE295">
        <v>0.22142573459423201</v>
      </c>
    </row>
    <row r="296" spans="1:57" x14ac:dyDescent="0.3">
      <c r="A296">
        <v>288</v>
      </c>
      <c r="B296" t="s">
        <v>3130</v>
      </c>
      <c r="C296" t="s">
        <v>3131</v>
      </c>
      <c r="E296" t="s">
        <v>3132</v>
      </c>
      <c r="F296" t="s">
        <v>3133</v>
      </c>
      <c r="G296" t="s">
        <v>3132</v>
      </c>
      <c r="H296" t="s">
        <v>3134</v>
      </c>
      <c r="J296" t="s">
        <v>65</v>
      </c>
      <c r="K296" t="s">
        <v>3135</v>
      </c>
      <c r="L296" t="s">
        <v>67</v>
      </c>
      <c r="M296" t="s">
        <v>68</v>
      </c>
      <c r="N296" t="s">
        <v>3136</v>
      </c>
      <c r="O296" t="s">
        <v>3137</v>
      </c>
      <c r="Q296" t="s">
        <v>3138</v>
      </c>
      <c r="R296" t="s">
        <v>3139</v>
      </c>
      <c r="S296" t="s">
        <v>3140</v>
      </c>
      <c r="U296" t="s">
        <v>139</v>
      </c>
      <c r="V296">
        <v>0</v>
      </c>
      <c r="W296">
        <v>0</v>
      </c>
      <c r="X296">
        <v>0</v>
      </c>
      <c r="Y296">
        <v>15460</v>
      </c>
      <c r="Z296">
        <v>13914</v>
      </c>
      <c r="AA296" t="s">
        <v>68</v>
      </c>
      <c r="AB296" t="s">
        <v>73</v>
      </c>
      <c r="AC296" t="s">
        <v>74</v>
      </c>
      <c r="AD296" t="s">
        <v>3138</v>
      </c>
      <c r="AF296">
        <v>15460</v>
      </c>
      <c r="AG296">
        <v>13460</v>
      </c>
      <c r="AH296">
        <v>2000</v>
      </c>
      <c r="AI296">
        <v>0</v>
      </c>
      <c r="AJ296">
        <v>0</v>
      </c>
      <c r="AL296" t="s">
        <v>3042</v>
      </c>
      <c r="AM296" t="s">
        <v>3141</v>
      </c>
      <c r="AQ296" t="s">
        <v>68</v>
      </c>
      <c r="AR296" t="s">
        <v>68</v>
      </c>
      <c r="AS296" t="s">
        <v>68</v>
      </c>
      <c r="AT296" t="s">
        <v>76</v>
      </c>
      <c r="AU296" t="s">
        <v>3134</v>
      </c>
      <c r="AV296" t="s">
        <v>3142</v>
      </c>
      <c r="AW296" t="s">
        <v>3140</v>
      </c>
      <c r="AY296" t="s">
        <v>67</v>
      </c>
      <c r="BB296">
        <v>0</v>
      </c>
      <c r="BC296">
        <v>8997.79296875</v>
      </c>
      <c r="BD296">
        <v>459.42008777575398</v>
      </c>
      <c r="BE296">
        <v>0.206561673547347</v>
      </c>
    </row>
    <row r="297" spans="1:57" x14ac:dyDescent="0.3">
      <c r="A297">
        <v>289</v>
      </c>
      <c r="B297" t="s">
        <v>3143</v>
      </c>
      <c r="C297" t="s">
        <v>3144</v>
      </c>
      <c r="E297" t="s">
        <v>3145</v>
      </c>
      <c r="F297" t="s">
        <v>3146</v>
      </c>
      <c r="G297" t="s">
        <v>3145</v>
      </c>
      <c r="H297" t="s">
        <v>3147</v>
      </c>
      <c r="J297" t="s">
        <v>3148</v>
      </c>
      <c r="K297" t="s">
        <v>3149</v>
      </c>
      <c r="L297" t="s">
        <v>67</v>
      </c>
      <c r="M297" t="s">
        <v>76</v>
      </c>
      <c r="N297" t="s">
        <v>3150</v>
      </c>
      <c r="O297" t="s">
        <v>3151</v>
      </c>
      <c r="Q297" t="s">
        <v>3152</v>
      </c>
      <c r="R297" t="s">
        <v>3151</v>
      </c>
      <c r="S297" t="s">
        <v>3153</v>
      </c>
      <c r="U297" t="s">
        <v>139</v>
      </c>
      <c r="V297">
        <v>0</v>
      </c>
      <c r="W297">
        <v>0</v>
      </c>
      <c r="X297">
        <v>0</v>
      </c>
      <c r="Y297">
        <v>10336</v>
      </c>
      <c r="Z297">
        <v>9303</v>
      </c>
      <c r="AA297" t="s">
        <v>68</v>
      </c>
      <c r="AB297" t="s">
        <v>73</v>
      </c>
      <c r="AC297" t="s">
        <v>74</v>
      </c>
      <c r="AD297" t="s">
        <v>3152</v>
      </c>
      <c r="AF297">
        <v>10336</v>
      </c>
      <c r="AG297">
        <v>7744</v>
      </c>
      <c r="AH297">
        <v>2592</v>
      </c>
      <c r="AI297">
        <v>0</v>
      </c>
      <c r="AJ297">
        <v>0</v>
      </c>
      <c r="AL297" t="s">
        <v>3042</v>
      </c>
      <c r="AM297" t="s">
        <v>3154</v>
      </c>
      <c r="AQ297" t="s">
        <v>68</v>
      </c>
      <c r="AR297" t="s">
        <v>68</v>
      </c>
      <c r="AS297" t="s">
        <v>68</v>
      </c>
      <c r="AT297" t="s">
        <v>76</v>
      </c>
      <c r="AU297" t="s">
        <v>3147</v>
      </c>
      <c r="AV297" t="s">
        <v>3151</v>
      </c>
      <c r="AW297" t="s">
        <v>3153</v>
      </c>
      <c r="AY297" t="s">
        <v>67</v>
      </c>
      <c r="BB297">
        <v>0</v>
      </c>
      <c r="BC297">
        <v>17975.51953125</v>
      </c>
      <c r="BD297">
        <v>559.40458457370198</v>
      </c>
      <c r="BE297">
        <v>0.412662778689452</v>
      </c>
    </row>
    <row r="298" spans="1:57" x14ac:dyDescent="0.3">
      <c r="A298">
        <v>290</v>
      </c>
      <c r="B298" t="s">
        <v>3155</v>
      </c>
      <c r="C298" t="s">
        <v>3156</v>
      </c>
      <c r="E298" t="s">
        <v>3157</v>
      </c>
      <c r="F298" t="s">
        <v>3158</v>
      </c>
      <c r="G298" t="s">
        <v>3157</v>
      </c>
      <c r="H298" t="s">
        <v>3159</v>
      </c>
      <c r="J298" t="s">
        <v>83</v>
      </c>
      <c r="K298" t="s">
        <v>3160</v>
      </c>
      <c r="L298" t="s">
        <v>67</v>
      </c>
      <c r="M298" t="s">
        <v>68</v>
      </c>
      <c r="N298" t="s">
        <v>3161</v>
      </c>
      <c r="O298" t="s">
        <v>2189</v>
      </c>
      <c r="P298" t="s">
        <v>3162</v>
      </c>
      <c r="Q298" t="s">
        <v>3163</v>
      </c>
      <c r="R298" t="s">
        <v>2189</v>
      </c>
      <c r="S298" t="s">
        <v>2190</v>
      </c>
      <c r="U298" t="s">
        <v>139</v>
      </c>
      <c r="V298">
        <v>0</v>
      </c>
      <c r="W298">
        <v>0</v>
      </c>
      <c r="X298">
        <v>0</v>
      </c>
      <c r="Y298">
        <v>72180</v>
      </c>
      <c r="Z298">
        <v>39753</v>
      </c>
      <c r="AA298" t="s">
        <v>68</v>
      </c>
      <c r="AB298" t="s">
        <v>73</v>
      </c>
      <c r="AC298" t="s">
        <v>74</v>
      </c>
      <c r="AD298" t="s">
        <v>3163</v>
      </c>
      <c r="AE298" t="s">
        <v>3163</v>
      </c>
      <c r="AF298">
        <v>72180</v>
      </c>
      <c r="AG298">
        <v>6720</v>
      </c>
      <c r="AH298">
        <v>0</v>
      </c>
      <c r="AI298">
        <v>65460</v>
      </c>
      <c r="AJ298">
        <v>1</v>
      </c>
      <c r="AL298" t="s">
        <v>3071</v>
      </c>
      <c r="AM298" t="s">
        <v>2189</v>
      </c>
      <c r="AQ298" t="s">
        <v>68</v>
      </c>
      <c r="AR298" t="s">
        <v>68</v>
      </c>
      <c r="AS298" t="s">
        <v>68</v>
      </c>
      <c r="AT298" t="s">
        <v>68</v>
      </c>
      <c r="AU298" t="s">
        <v>3159</v>
      </c>
      <c r="AV298" t="s">
        <v>3162</v>
      </c>
      <c r="AW298" t="s">
        <v>3160</v>
      </c>
      <c r="AY298" t="s">
        <v>67</v>
      </c>
      <c r="BB298">
        <v>0</v>
      </c>
      <c r="BC298">
        <v>9652.859375</v>
      </c>
      <c r="BD298">
        <v>440.61066780149997</v>
      </c>
      <c r="BE298">
        <v>0.22160000963381901</v>
      </c>
    </row>
    <row r="299" spans="1:57" x14ac:dyDescent="0.3">
      <c r="A299">
        <v>291</v>
      </c>
      <c r="B299" t="s">
        <v>3164</v>
      </c>
      <c r="C299" t="s">
        <v>3165</v>
      </c>
      <c r="E299" t="s">
        <v>3166</v>
      </c>
      <c r="F299" t="s">
        <v>3167</v>
      </c>
      <c r="G299" t="s">
        <v>3166</v>
      </c>
      <c r="H299" t="s">
        <v>3168</v>
      </c>
      <c r="J299" t="s">
        <v>83</v>
      </c>
      <c r="K299" t="s">
        <v>3169</v>
      </c>
      <c r="L299" t="s">
        <v>67</v>
      </c>
      <c r="M299" t="s">
        <v>68</v>
      </c>
      <c r="N299" t="s">
        <v>3170</v>
      </c>
      <c r="O299" t="s">
        <v>3171</v>
      </c>
      <c r="Q299" t="s">
        <v>3172</v>
      </c>
      <c r="R299" t="s">
        <v>3173</v>
      </c>
      <c r="S299" t="s">
        <v>3169</v>
      </c>
      <c r="U299" t="s">
        <v>139</v>
      </c>
      <c r="V299">
        <v>0</v>
      </c>
      <c r="W299">
        <v>0</v>
      </c>
      <c r="X299">
        <v>0</v>
      </c>
      <c r="Y299">
        <v>45580</v>
      </c>
      <c r="Z299">
        <v>25103</v>
      </c>
      <c r="AA299" t="s">
        <v>68</v>
      </c>
      <c r="AB299" t="s">
        <v>73</v>
      </c>
      <c r="AC299" t="s">
        <v>74</v>
      </c>
      <c r="AD299" t="s">
        <v>3172</v>
      </c>
      <c r="AF299">
        <v>45580</v>
      </c>
      <c r="AG299">
        <v>6720</v>
      </c>
      <c r="AH299">
        <v>0</v>
      </c>
      <c r="AI299">
        <v>38860</v>
      </c>
      <c r="AJ299">
        <v>1</v>
      </c>
      <c r="AL299" t="s">
        <v>3071</v>
      </c>
      <c r="AM299" t="s">
        <v>3174</v>
      </c>
      <c r="AQ299" t="s">
        <v>76</v>
      </c>
      <c r="AR299" t="s">
        <v>76</v>
      </c>
      <c r="AS299" t="s">
        <v>68</v>
      </c>
      <c r="AT299" t="s">
        <v>68</v>
      </c>
      <c r="AU299" t="s">
        <v>3168</v>
      </c>
      <c r="AV299" t="s">
        <v>3173</v>
      </c>
      <c r="AW299" t="s">
        <v>3169</v>
      </c>
      <c r="AY299" t="s">
        <v>67</v>
      </c>
      <c r="BB299">
        <v>0</v>
      </c>
      <c r="BC299">
        <v>9646.744140625</v>
      </c>
      <c r="BD299">
        <v>440.540715699082</v>
      </c>
      <c r="BE299">
        <v>0.22145970879864699</v>
      </c>
    </row>
    <row r="300" spans="1:57" x14ac:dyDescent="0.3">
      <c r="A300">
        <v>292</v>
      </c>
      <c r="B300" t="s">
        <v>3175</v>
      </c>
      <c r="C300" t="s">
        <v>3176</v>
      </c>
      <c r="E300" t="s">
        <v>3177</v>
      </c>
      <c r="F300" t="s">
        <v>3178</v>
      </c>
      <c r="G300" t="s">
        <v>3177</v>
      </c>
      <c r="H300" t="s">
        <v>3179</v>
      </c>
      <c r="J300" t="s">
        <v>83</v>
      </c>
      <c r="K300" t="s">
        <v>3180</v>
      </c>
      <c r="L300" t="s">
        <v>67</v>
      </c>
      <c r="M300" t="s">
        <v>68</v>
      </c>
      <c r="N300" t="s">
        <v>3181</v>
      </c>
      <c r="O300" t="s">
        <v>3182</v>
      </c>
      <c r="Q300" t="s">
        <v>3183</v>
      </c>
      <c r="R300" t="s">
        <v>3184</v>
      </c>
      <c r="S300" t="s">
        <v>3180</v>
      </c>
      <c r="U300" t="s">
        <v>139</v>
      </c>
      <c r="V300">
        <v>0</v>
      </c>
      <c r="W300">
        <v>0</v>
      </c>
      <c r="X300">
        <v>0</v>
      </c>
      <c r="Y300">
        <v>58130</v>
      </c>
      <c r="Z300">
        <v>32015</v>
      </c>
      <c r="AA300" t="s">
        <v>68</v>
      </c>
      <c r="AB300" t="s">
        <v>73</v>
      </c>
      <c r="AC300" t="s">
        <v>74</v>
      </c>
      <c r="AD300" t="s">
        <v>3183</v>
      </c>
      <c r="AF300">
        <v>58130</v>
      </c>
      <c r="AG300">
        <v>6300</v>
      </c>
      <c r="AH300">
        <v>0</v>
      </c>
      <c r="AI300">
        <v>51830</v>
      </c>
      <c r="AJ300">
        <v>1</v>
      </c>
      <c r="AL300" t="s">
        <v>3042</v>
      </c>
      <c r="AM300" t="s">
        <v>3185</v>
      </c>
      <c r="AN300" t="s">
        <v>3186</v>
      </c>
      <c r="AQ300" t="s">
        <v>76</v>
      </c>
      <c r="AR300" t="s">
        <v>68</v>
      </c>
      <c r="AS300" t="s">
        <v>68</v>
      </c>
      <c r="AT300" t="s">
        <v>68</v>
      </c>
      <c r="AU300" t="s">
        <v>3179</v>
      </c>
      <c r="AV300" t="s">
        <v>3184</v>
      </c>
      <c r="AW300" t="s">
        <v>3180</v>
      </c>
      <c r="AY300" t="s">
        <v>67</v>
      </c>
      <c r="BB300">
        <v>0</v>
      </c>
      <c r="BC300">
        <v>8983.150390625</v>
      </c>
      <c r="BD300">
        <v>459.180120702343</v>
      </c>
      <c r="BE300">
        <v>0.20622558185355</v>
      </c>
    </row>
    <row r="301" spans="1:57" x14ac:dyDescent="0.3">
      <c r="A301">
        <v>293</v>
      </c>
      <c r="B301" t="s">
        <v>3187</v>
      </c>
      <c r="C301" t="s">
        <v>3188</v>
      </c>
      <c r="E301" t="s">
        <v>3189</v>
      </c>
      <c r="F301" t="s">
        <v>3190</v>
      </c>
      <c r="G301" t="s">
        <v>3189</v>
      </c>
      <c r="H301" t="s">
        <v>3191</v>
      </c>
      <c r="J301" t="s">
        <v>83</v>
      </c>
      <c r="K301" t="s">
        <v>3192</v>
      </c>
      <c r="L301" t="s">
        <v>67</v>
      </c>
      <c r="M301" t="s">
        <v>68</v>
      </c>
      <c r="N301" t="s">
        <v>3193</v>
      </c>
      <c r="O301" t="s">
        <v>3194</v>
      </c>
      <c r="Q301" t="s">
        <v>3195</v>
      </c>
      <c r="R301" t="s">
        <v>3196</v>
      </c>
      <c r="S301" t="s">
        <v>3192</v>
      </c>
      <c r="U301" t="s">
        <v>139</v>
      </c>
      <c r="V301">
        <v>0</v>
      </c>
      <c r="W301">
        <v>0</v>
      </c>
      <c r="X301">
        <v>0</v>
      </c>
      <c r="Y301">
        <v>42800</v>
      </c>
      <c r="Z301">
        <v>23572</v>
      </c>
      <c r="AA301" t="s">
        <v>68</v>
      </c>
      <c r="AB301" t="s">
        <v>73</v>
      </c>
      <c r="AC301" t="s">
        <v>74</v>
      </c>
      <c r="AD301" t="s">
        <v>3195</v>
      </c>
      <c r="AF301">
        <v>42800</v>
      </c>
      <c r="AG301">
        <v>6720</v>
      </c>
      <c r="AH301">
        <v>0</v>
      </c>
      <c r="AI301">
        <v>36080</v>
      </c>
      <c r="AJ301">
        <v>1</v>
      </c>
      <c r="AL301" t="s">
        <v>3071</v>
      </c>
      <c r="AM301" t="s">
        <v>3196</v>
      </c>
      <c r="AN301" t="s">
        <v>3197</v>
      </c>
      <c r="AQ301" t="s">
        <v>76</v>
      </c>
      <c r="AR301" t="s">
        <v>76</v>
      </c>
      <c r="AS301" t="s">
        <v>68</v>
      </c>
      <c r="AT301" t="s">
        <v>68</v>
      </c>
      <c r="AU301" t="s">
        <v>3191</v>
      </c>
      <c r="AV301" t="s">
        <v>3198</v>
      </c>
      <c r="AW301" t="s">
        <v>3192</v>
      </c>
      <c r="AY301" t="s">
        <v>67</v>
      </c>
      <c r="BB301">
        <v>0</v>
      </c>
      <c r="BC301">
        <v>9655.830078125</v>
      </c>
      <c r="BD301">
        <v>440.67682836238401</v>
      </c>
      <c r="BE301">
        <v>0.22166824784521699</v>
      </c>
    </row>
    <row r="302" spans="1:57" x14ac:dyDescent="0.3">
      <c r="A302">
        <v>294</v>
      </c>
      <c r="B302" t="s">
        <v>3199</v>
      </c>
      <c r="C302" t="s">
        <v>3200</v>
      </c>
      <c r="E302" t="s">
        <v>3201</v>
      </c>
      <c r="F302" t="s">
        <v>3202</v>
      </c>
      <c r="G302" t="s">
        <v>3201</v>
      </c>
      <c r="H302" t="s">
        <v>3203</v>
      </c>
      <c r="J302" t="s">
        <v>83</v>
      </c>
      <c r="K302" t="s">
        <v>3204</v>
      </c>
      <c r="L302" t="s">
        <v>67</v>
      </c>
      <c r="M302" t="s">
        <v>68</v>
      </c>
      <c r="N302" t="s">
        <v>3205</v>
      </c>
      <c r="O302" t="s">
        <v>3206</v>
      </c>
      <c r="Q302" t="s">
        <v>3207</v>
      </c>
      <c r="R302" t="s">
        <v>3208</v>
      </c>
      <c r="S302" t="s">
        <v>3209</v>
      </c>
      <c r="U302" t="s">
        <v>3210</v>
      </c>
      <c r="V302">
        <v>0</v>
      </c>
      <c r="W302">
        <v>0</v>
      </c>
      <c r="X302">
        <v>0</v>
      </c>
      <c r="Y302">
        <v>46840</v>
      </c>
      <c r="Z302">
        <v>25797</v>
      </c>
      <c r="AA302" t="s">
        <v>68</v>
      </c>
      <c r="AB302" t="s">
        <v>73</v>
      </c>
      <c r="AC302" t="s">
        <v>74</v>
      </c>
      <c r="AD302" t="s">
        <v>3207</v>
      </c>
      <c r="AF302">
        <v>46840</v>
      </c>
      <c r="AG302">
        <v>6720</v>
      </c>
      <c r="AH302">
        <v>0</v>
      </c>
      <c r="AI302">
        <v>40120</v>
      </c>
      <c r="AJ302">
        <v>1</v>
      </c>
      <c r="AL302" t="s">
        <v>3071</v>
      </c>
      <c r="AM302" t="s">
        <v>3206</v>
      </c>
      <c r="AQ302" t="s">
        <v>68</v>
      </c>
      <c r="AR302" t="s">
        <v>68</v>
      </c>
      <c r="AS302" t="s">
        <v>68</v>
      </c>
      <c r="AT302" t="s">
        <v>68</v>
      </c>
      <c r="AU302" t="s">
        <v>3203</v>
      </c>
      <c r="AV302" t="s">
        <v>3208</v>
      </c>
      <c r="AW302" t="s">
        <v>3209</v>
      </c>
      <c r="AY302" t="s">
        <v>3211</v>
      </c>
      <c r="BB302">
        <v>0</v>
      </c>
      <c r="BC302">
        <v>9648.1953125</v>
      </c>
      <c r="BD302">
        <v>440.58957842248702</v>
      </c>
      <c r="BE302">
        <v>0.221492895398649</v>
      </c>
    </row>
    <row r="303" spans="1:57" x14ac:dyDescent="0.3">
      <c r="A303">
        <v>295</v>
      </c>
      <c r="B303" t="s">
        <v>3212</v>
      </c>
      <c r="C303" t="s">
        <v>3213</v>
      </c>
      <c r="E303" t="s">
        <v>3214</v>
      </c>
      <c r="F303" t="s">
        <v>3215</v>
      </c>
      <c r="G303" t="s">
        <v>3214</v>
      </c>
      <c r="H303" t="s">
        <v>3216</v>
      </c>
      <c r="J303" t="s">
        <v>65</v>
      </c>
      <c r="K303" t="s">
        <v>3217</v>
      </c>
      <c r="L303" t="s">
        <v>67</v>
      </c>
      <c r="M303" t="s">
        <v>68</v>
      </c>
      <c r="N303" t="s">
        <v>3218</v>
      </c>
      <c r="O303" t="s">
        <v>3219</v>
      </c>
      <c r="Q303" t="s">
        <v>3220</v>
      </c>
      <c r="R303" t="s">
        <v>3221</v>
      </c>
      <c r="S303" t="s">
        <v>3222</v>
      </c>
      <c r="U303" t="s">
        <v>139</v>
      </c>
      <c r="V303">
        <v>0</v>
      </c>
      <c r="W303">
        <v>0</v>
      </c>
      <c r="X303">
        <v>0</v>
      </c>
      <c r="Y303">
        <v>65890</v>
      </c>
      <c r="Z303">
        <v>59301</v>
      </c>
      <c r="AA303" t="s">
        <v>68</v>
      </c>
      <c r="AB303" t="s">
        <v>73</v>
      </c>
      <c r="AC303" t="s">
        <v>74</v>
      </c>
      <c r="AD303" t="s">
        <v>3220</v>
      </c>
      <c r="AF303">
        <v>65890</v>
      </c>
      <c r="AG303">
        <v>26930</v>
      </c>
      <c r="AH303">
        <v>38960</v>
      </c>
      <c r="AI303">
        <v>0</v>
      </c>
      <c r="AJ303">
        <v>0</v>
      </c>
      <c r="AL303" t="s">
        <v>3042</v>
      </c>
      <c r="AM303" t="s">
        <v>3219</v>
      </c>
      <c r="AQ303" t="s">
        <v>68</v>
      </c>
      <c r="AR303" t="s">
        <v>68</v>
      </c>
      <c r="AS303" t="s">
        <v>68</v>
      </c>
      <c r="AT303" t="s">
        <v>76</v>
      </c>
      <c r="AU303" t="s">
        <v>3216</v>
      </c>
      <c r="AV303" t="s">
        <v>3221</v>
      </c>
      <c r="AW303" t="s">
        <v>3222</v>
      </c>
      <c r="AY303" t="s">
        <v>67</v>
      </c>
      <c r="BB303">
        <v>0</v>
      </c>
      <c r="BC303">
        <v>17986.966796875</v>
      </c>
      <c r="BD303">
        <v>559.427720228211</v>
      </c>
      <c r="BE303">
        <v>0.41292565333257097</v>
      </c>
    </row>
    <row r="304" spans="1:57" x14ac:dyDescent="0.3">
      <c r="A304">
        <v>296</v>
      </c>
      <c r="B304" t="s">
        <v>3223</v>
      </c>
      <c r="C304" t="s">
        <v>3224</v>
      </c>
      <c r="E304" t="s">
        <v>3225</v>
      </c>
      <c r="F304" t="s">
        <v>3226</v>
      </c>
      <c r="G304" t="s">
        <v>3225</v>
      </c>
      <c r="H304" t="s">
        <v>3227</v>
      </c>
      <c r="J304" t="s">
        <v>83</v>
      </c>
      <c r="K304" t="s">
        <v>3228</v>
      </c>
      <c r="L304" t="s">
        <v>67</v>
      </c>
      <c r="M304" t="s">
        <v>68</v>
      </c>
      <c r="N304" t="s">
        <v>3229</v>
      </c>
      <c r="O304" t="s">
        <v>3230</v>
      </c>
      <c r="Q304" t="s">
        <v>3231</v>
      </c>
      <c r="R304" t="s">
        <v>3232</v>
      </c>
      <c r="S304" t="s">
        <v>3228</v>
      </c>
      <c r="U304" t="s">
        <v>139</v>
      </c>
      <c r="V304">
        <v>0</v>
      </c>
      <c r="W304">
        <v>0</v>
      </c>
      <c r="X304">
        <v>0</v>
      </c>
      <c r="Y304">
        <v>59460</v>
      </c>
      <c r="Z304">
        <v>32747</v>
      </c>
      <c r="AA304" t="s">
        <v>68</v>
      </c>
      <c r="AB304" t="s">
        <v>73</v>
      </c>
      <c r="AC304" t="s">
        <v>74</v>
      </c>
      <c r="AD304" t="s">
        <v>3231</v>
      </c>
      <c r="AF304">
        <v>59460</v>
      </c>
      <c r="AG304">
        <v>6300</v>
      </c>
      <c r="AH304">
        <v>0</v>
      </c>
      <c r="AI304">
        <v>53160</v>
      </c>
      <c r="AJ304">
        <v>1</v>
      </c>
      <c r="AL304" t="s">
        <v>3042</v>
      </c>
      <c r="AM304" t="s">
        <v>3233</v>
      </c>
      <c r="AN304" t="s">
        <v>3234</v>
      </c>
      <c r="AQ304" t="s">
        <v>76</v>
      </c>
      <c r="AR304" t="s">
        <v>76</v>
      </c>
      <c r="AS304" t="s">
        <v>68</v>
      </c>
      <c r="AT304" t="s">
        <v>68</v>
      </c>
      <c r="AU304" t="s">
        <v>3227</v>
      </c>
      <c r="AV304" t="s">
        <v>3232</v>
      </c>
      <c r="AW304" t="s">
        <v>3228</v>
      </c>
      <c r="AY304" t="s">
        <v>67</v>
      </c>
      <c r="BB304">
        <v>0</v>
      </c>
      <c r="BC304">
        <v>8979.7734375</v>
      </c>
      <c r="BD304">
        <v>459.058613024983</v>
      </c>
      <c r="BE304">
        <v>0.20614806407144101</v>
      </c>
    </row>
    <row r="305" spans="1:57" x14ac:dyDescent="0.3">
      <c r="A305">
        <v>297</v>
      </c>
      <c r="B305" t="s">
        <v>3235</v>
      </c>
      <c r="C305" t="s">
        <v>3236</v>
      </c>
      <c r="E305" t="s">
        <v>3237</v>
      </c>
      <c r="F305" t="s">
        <v>3238</v>
      </c>
      <c r="G305" t="s">
        <v>3237</v>
      </c>
      <c r="H305" t="s">
        <v>3239</v>
      </c>
      <c r="J305" t="s">
        <v>83</v>
      </c>
      <c r="K305" t="s">
        <v>3240</v>
      </c>
      <c r="L305" t="s">
        <v>67</v>
      </c>
      <c r="M305" t="s">
        <v>68</v>
      </c>
      <c r="N305" t="s">
        <v>3241</v>
      </c>
      <c r="O305" t="s">
        <v>3242</v>
      </c>
      <c r="P305" t="s">
        <v>3243</v>
      </c>
      <c r="Q305" t="s">
        <v>3244</v>
      </c>
      <c r="R305" t="s">
        <v>3245</v>
      </c>
      <c r="S305" t="s">
        <v>3246</v>
      </c>
      <c r="U305" t="s">
        <v>139</v>
      </c>
      <c r="V305">
        <v>0</v>
      </c>
      <c r="W305">
        <v>0</v>
      </c>
      <c r="X305">
        <v>0</v>
      </c>
      <c r="Y305">
        <v>55920</v>
      </c>
      <c r="Z305">
        <v>30798</v>
      </c>
      <c r="AA305" t="s">
        <v>68</v>
      </c>
      <c r="AB305" t="s">
        <v>73</v>
      </c>
      <c r="AC305" t="s">
        <v>74</v>
      </c>
      <c r="AD305" t="s">
        <v>3244</v>
      </c>
      <c r="AE305" t="s">
        <v>3247</v>
      </c>
      <c r="AF305">
        <v>55920</v>
      </c>
      <c r="AG305">
        <v>6720</v>
      </c>
      <c r="AH305">
        <v>0</v>
      </c>
      <c r="AI305">
        <v>49200</v>
      </c>
      <c r="AJ305">
        <v>1</v>
      </c>
      <c r="AL305" t="s">
        <v>3071</v>
      </c>
      <c r="AM305" t="s">
        <v>3248</v>
      </c>
      <c r="AN305" t="s">
        <v>3249</v>
      </c>
      <c r="AQ305" t="s">
        <v>68</v>
      </c>
      <c r="AR305" t="s">
        <v>68</v>
      </c>
      <c r="AS305" t="s">
        <v>68</v>
      </c>
      <c r="AT305" t="s">
        <v>68</v>
      </c>
      <c r="AU305" t="s">
        <v>3239</v>
      </c>
      <c r="AV305" t="s">
        <v>3250</v>
      </c>
      <c r="AW305" t="s">
        <v>3240</v>
      </c>
      <c r="AY305" t="s">
        <v>67</v>
      </c>
      <c r="BB305">
        <v>0</v>
      </c>
      <c r="BC305">
        <v>9655.72265625</v>
      </c>
      <c r="BD305">
        <v>440.70610983517099</v>
      </c>
      <c r="BE305">
        <v>0.22166579038886899</v>
      </c>
    </row>
    <row r="306" spans="1:57" x14ac:dyDescent="0.3">
      <c r="A306">
        <v>298</v>
      </c>
      <c r="B306" t="s">
        <v>3251</v>
      </c>
      <c r="C306" t="s">
        <v>3252</v>
      </c>
      <c r="E306" t="s">
        <v>3253</v>
      </c>
      <c r="F306" t="s">
        <v>3254</v>
      </c>
      <c r="G306" t="s">
        <v>3253</v>
      </c>
      <c r="H306" t="s">
        <v>3255</v>
      </c>
      <c r="J306" t="s">
        <v>83</v>
      </c>
      <c r="K306" t="s">
        <v>3256</v>
      </c>
      <c r="L306" t="s">
        <v>67</v>
      </c>
      <c r="M306" t="s">
        <v>68</v>
      </c>
      <c r="N306" t="s">
        <v>3257</v>
      </c>
      <c r="O306" t="s">
        <v>3258</v>
      </c>
      <c r="Q306" t="s">
        <v>3259</v>
      </c>
      <c r="R306" t="s">
        <v>3258</v>
      </c>
      <c r="S306" t="s">
        <v>3256</v>
      </c>
      <c r="U306" t="s">
        <v>139</v>
      </c>
      <c r="V306">
        <v>0</v>
      </c>
      <c r="W306">
        <v>0</v>
      </c>
      <c r="X306">
        <v>0</v>
      </c>
      <c r="Y306">
        <v>64200</v>
      </c>
      <c r="Z306">
        <v>35358</v>
      </c>
      <c r="AA306" t="s">
        <v>68</v>
      </c>
      <c r="AB306" t="s">
        <v>73</v>
      </c>
      <c r="AC306" t="s">
        <v>74</v>
      </c>
      <c r="AD306" t="s">
        <v>3259</v>
      </c>
      <c r="AF306">
        <v>64200</v>
      </c>
      <c r="AG306">
        <v>6720</v>
      </c>
      <c r="AH306">
        <v>0</v>
      </c>
      <c r="AI306">
        <v>57480</v>
      </c>
      <c r="AJ306">
        <v>1</v>
      </c>
      <c r="AL306" t="s">
        <v>3071</v>
      </c>
      <c r="AM306" t="s">
        <v>3258</v>
      </c>
      <c r="AQ306" t="s">
        <v>76</v>
      </c>
      <c r="AR306" t="s">
        <v>76</v>
      </c>
      <c r="AS306" t="s">
        <v>68</v>
      </c>
      <c r="AT306" t="s">
        <v>68</v>
      </c>
      <c r="AU306" t="s">
        <v>3255</v>
      </c>
      <c r="AV306" t="s">
        <v>3260</v>
      </c>
      <c r="AW306" t="s">
        <v>3256</v>
      </c>
      <c r="AY306" t="s">
        <v>67</v>
      </c>
      <c r="BB306">
        <v>0</v>
      </c>
      <c r="BC306">
        <v>9649.35546875</v>
      </c>
      <c r="BD306">
        <v>440.62842423409302</v>
      </c>
      <c r="BE306">
        <v>0.221519612662227</v>
      </c>
    </row>
    <row r="307" spans="1:57" x14ac:dyDescent="0.3">
      <c r="A307">
        <v>299</v>
      </c>
      <c r="B307" t="s">
        <v>3261</v>
      </c>
      <c r="C307" t="s">
        <v>3262</v>
      </c>
      <c r="E307" t="s">
        <v>3263</v>
      </c>
      <c r="F307" t="s">
        <v>3264</v>
      </c>
      <c r="G307" t="s">
        <v>3263</v>
      </c>
      <c r="H307" t="s">
        <v>3265</v>
      </c>
      <c r="J307" t="s">
        <v>65</v>
      </c>
      <c r="K307" t="s">
        <v>3266</v>
      </c>
      <c r="L307" t="s">
        <v>67</v>
      </c>
      <c r="M307" t="s">
        <v>68</v>
      </c>
      <c r="N307" t="s">
        <v>3267</v>
      </c>
      <c r="O307" t="s">
        <v>3268</v>
      </c>
      <c r="Q307" t="s">
        <v>3269</v>
      </c>
      <c r="R307" t="s">
        <v>3268</v>
      </c>
      <c r="S307" t="s">
        <v>3266</v>
      </c>
      <c r="U307" t="s">
        <v>139</v>
      </c>
      <c r="V307">
        <v>0</v>
      </c>
      <c r="W307">
        <v>0</v>
      </c>
      <c r="X307">
        <v>0</v>
      </c>
      <c r="Y307">
        <v>49290</v>
      </c>
      <c r="Z307">
        <v>44361</v>
      </c>
      <c r="AA307" t="s">
        <v>68</v>
      </c>
      <c r="AB307" t="s">
        <v>73</v>
      </c>
      <c r="AC307" t="s">
        <v>74</v>
      </c>
      <c r="AD307" t="s">
        <v>3269</v>
      </c>
      <c r="AF307">
        <v>49290</v>
      </c>
      <c r="AG307">
        <v>13460</v>
      </c>
      <c r="AH307">
        <v>35830</v>
      </c>
      <c r="AI307">
        <v>0</v>
      </c>
      <c r="AJ307">
        <v>0</v>
      </c>
      <c r="AL307" t="s">
        <v>3042</v>
      </c>
      <c r="AM307" t="s">
        <v>3268</v>
      </c>
      <c r="AQ307" t="s">
        <v>68</v>
      </c>
      <c r="AR307" t="s">
        <v>68</v>
      </c>
      <c r="AS307" t="s">
        <v>68</v>
      </c>
      <c r="AT307" t="s">
        <v>68</v>
      </c>
      <c r="AU307" t="s">
        <v>3265</v>
      </c>
      <c r="AV307" t="s">
        <v>3270</v>
      </c>
      <c r="AW307" t="s">
        <v>3266</v>
      </c>
      <c r="AY307" t="s">
        <v>67</v>
      </c>
      <c r="BB307">
        <v>0</v>
      </c>
      <c r="BC307">
        <v>8895.107421875</v>
      </c>
      <c r="BD307">
        <v>454.79707439855503</v>
      </c>
      <c r="BE307">
        <v>0.204204370982488</v>
      </c>
    </row>
    <row r="308" spans="1:57" x14ac:dyDescent="0.3">
      <c r="A308">
        <v>300</v>
      </c>
      <c r="B308" t="s">
        <v>3271</v>
      </c>
      <c r="C308" t="s">
        <v>3272</v>
      </c>
      <c r="E308" t="s">
        <v>3273</v>
      </c>
      <c r="F308" t="s">
        <v>3274</v>
      </c>
      <c r="G308" t="s">
        <v>3273</v>
      </c>
      <c r="H308" t="s">
        <v>3275</v>
      </c>
      <c r="J308" t="s">
        <v>83</v>
      </c>
      <c r="K308" t="s">
        <v>3276</v>
      </c>
      <c r="L308" t="s">
        <v>67</v>
      </c>
      <c r="M308" t="s">
        <v>68</v>
      </c>
      <c r="N308" t="s">
        <v>3277</v>
      </c>
      <c r="O308" t="s">
        <v>3278</v>
      </c>
      <c r="Q308" t="s">
        <v>3279</v>
      </c>
      <c r="R308" t="s">
        <v>3278</v>
      </c>
      <c r="S308" t="s">
        <v>3276</v>
      </c>
      <c r="U308" t="s">
        <v>139</v>
      </c>
      <c r="V308">
        <v>0</v>
      </c>
      <c r="W308">
        <v>0</v>
      </c>
      <c r="X308">
        <v>0</v>
      </c>
      <c r="Y308">
        <v>48170</v>
      </c>
      <c r="Z308">
        <v>26530</v>
      </c>
      <c r="AA308" t="s">
        <v>68</v>
      </c>
      <c r="AB308" t="s">
        <v>73</v>
      </c>
      <c r="AC308" t="s">
        <v>74</v>
      </c>
      <c r="AD308" t="s">
        <v>3279</v>
      </c>
      <c r="AF308">
        <v>48170</v>
      </c>
      <c r="AG308">
        <v>6300</v>
      </c>
      <c r="AH308">
        <v>0</v>
      </c>
      <c r="AI308">
        <v>41870</v>
      </c>
      <c r="AJ308">
        <v>1</v>
      </c>
      <c r="AL308" t="s">
        <v>3042</v>
      </c>
      <c r="AM308" t="s">
        <v>3278</v>
      </c>
      <c r="AQ308" t="s">
        <v>76</v>
      </c>
      <c r="AR308" t="s">
        <v>68</v>
      </c>
      <c r="AS308" t="s">
        <v>68</v>
      </c>
      <c r="AT308" t="s">
        <v>68</v>
      </c>
      <c r="AU308" t="s">
        <v>3275</v>
      </c>
      <c r="AV308" t="s">
        <v>3280</v>
      </c>
      <c r="AW308" t="s">
        <v>3276</v>
      </c>
      <c r="AY308" t="s">
        <v>67</v>
      </c>
      <c r="BB308">
        <v>0</v>
      </c>
      <c r="BC308">
        <v>8977.345703125</v>
      </c>
      <c r="BD308">
        <v>458.93703925468901</v>
      </c>
      <c r="BE308">
        <v>0.20609234814691299</v>
      </c>
    </row>
    <row r="309" spans="1:57" x14ac:dyDescent="0.3">
      <c r="A309">
        <v>301</v>
      </c>
      <c r="B309" t="s">
        <v>3281</v>
      </c>
      <c r="C309" t="s">
        <v>3282</v>
      </c>
      <c r="E309" t="s">
        <v>3283</v>
      </c>
      <c r="F309" t="s">
        <v>3284</v>
      </c>
      <c r="G309" t="s">
        <v>3283</v>
      </c>
      <c r="H309" t="s">
        <v>3285</v>
      </c>
      <c r="J309" t="s">
        <v>83</v>
      </c>
      <c r="K309" t="s">
        <v>3286</v>
      </c>
      <c r="L309" t="s">
        <v>67</v>
      </c>
      <c r="M309" t="s">
        <v>68</v>
      </c>
      <c r="N309" t="s">
        <v>3287</v>
      </c>
      <c r="O309" t="s">
        <v>3288</v>
      </c>
      <c r="Q309" t="s">
        <v>3289</v>
      </c>
      <c r="R309" t="s">
        <v>3288</v>
      </c>
      <c r="S309" t="s">
        <v>3286</v>
      </c>
      <c r="U309" t="s">
        <v>139</v>
      </c>
      <c r="V309">
        <v>0</v>
      </c>
      <c r="W309">
        <v>0</v>
      </c>
      <c r="X309">
        <v>0</v>
      </c>
      <c r="Y309">
        <v>54400</v>
      </c>
      <c r="Z309">
        <v>29961</v>
      </c>
      <c r="AA309" t="s">
        <v>68</v>
      </c>
      <c r="AB309" t="s">
        <v>73</v>
      </c>
      <c r="AC309" t="s">
        <v>74</v>
      </c>
      <c r="AD309" t="s">
        <v>3289</v>
      </c>
      <c r="AF309">
        <v>54400</v>
      </c>
      <c r="AG309">
        <v>6300</v>
      </c>
      <c r="AH309">
        <v>0</v>
      </c>
      <c r="AI309">
        <v>48100</v>
      </c>
      <c r="AJ309">
        <v>1</v>
      </c>
      <c r="AL309" t="s">
        <v>3042</v>
      </c>
      <c r="AM309" t="s">
        <v>3288</v>
      </c>
      <c r="AQ309" t="s">
        <v>68</v>
      </c>
      <c r="AR309" t="s">
        <v>68</v>
      </c>
      <c r="AS309" t="s">
        <v>68</v>
      </c>
      <c r="AT309" t="s">
        <v>68</v>
      </c>
      <c r="AU309" t="s">
        <v>3285</v>
      </c>
      <c r="AV309" t="s">
        <v>3290</v>
      </c>
      <c r="AW309" t="s">
        <v>3286</v>
      </c>
      <c r="AY309" t="s">
        <v>67</v>
      </c>
      <c r="BB309">
        <v>0</v>
      </c>
      <c r="BC309">
        <v>8974.359375</v>
      </c>
      <c r="BD309">
        <v>458.81620120869502</v>
      </c>
      <c r="BE309">
        <v>0.20602369468135301</v>
      </c>
    </row>
    <row r="310" spans="1:57" x14ac:dyDescent="0.3">
      <c r="A310">
        <v>302</v>
      </c>
      <c r="B310" t="s">
        <v>3291</v>
      </c>
      <c r="C310" t="s">
        <v>3292</v>
      </c>
      <c r="E310" t="s">
        <v>3293</v>
      </c>
      <c r="F310" t="s">
        <v>3294</v>
      </c>
      <c r="G310" t="s">
        <v>3293</v>
      </c>
      <c r="H310" t="s">
        <v>3295</v>
      </c>
      <c r="J310" t="s">
        <v>83</v>
      </c>
      <c r="K310" t="s">
        <v>3296</v>
      </c>
      <c r="L310" t="s">
        <v>67</v>
      </c>
      <c r="M310" t="s">
        <v>68</v>
      </c>
      <c r="N310" t="s">
        <v>3297</v>
      </c>
      <c r="O310" t="s">
        <v>3298</v>
      </c>
      <c r="P310" t="s">
        <v>3299</v>
      </c>
      <c r="Q310" t="s">
        <v>3300</v>
      </c>
      <c r="R310" t="s">
        <v>3301</v>
      </c>
      <c r="S310" t="s">
        <v>3296</v>
      </c>
      <c r="U310" t="s">
        <v>139</v>
      </c>
      <c r="V310">
        <v>0</v>
      </c>
      <c r="W310">
        <v>0</v>
      </c>
      <c r="X310">
        <v>0</v>
      </c>
      <c r="Y310">
        <v>50680</v>
      </c>
      <c r="Z310">
        <v>27912</v>
      </c>
      <c r="AA310" t="s">
        <v>68</v>
      </c>
      <c r="AB310" t="s">
        <v>73</v>
      </c>
      <c r="AC310" t="s">
        <v>74</v>
      </c>
      <c r="AD310" t="s">
        <v>3300</v>
      </c>
      <c r="AE310" t="s">
        <v>3302</v>
      </c>
      <c r="AF310">
        <v>50680</v>
      </c>
      <c r="AG310">
        <v>6720</v>
      </c>
      <c r="AH310">
        <v>0</v>
      </c>
      <c r="AI310">
        <v>43960</v>
      </c>
      <c r="AJ310">
        <v>1</v>
      </c>
      <c r="AL310" t="s">
        <v>3071</v>
      </c>
      <c r="AM310" t="s">
        <v>3298</v>
      </c>
      <c r="AQ310" t="s">
        <v>68</v>
      </c>
      <c r="AR310" t="s">
        <v>68</v>
      </c>
      <c r="AS310" t="s">
        <v>68</v>
      </c>
      <c r="AT310" t="s">
        <v>68</v>
      </c>
      <c r="AU310" t="s">
        <v>3295</v>
      </c>
      <c r="AV310" t="s">
        <v>3301</v>
      </c>
      <c r="AW310" t="s">
        <v>3296</v>
      </c>
      <c r="AY310" t="s">
        <v>67</v>
      </c>
      <c r="BB310">
        <v>0</v>
      </c>
      <c r="BC310">
        <v>9656.958984375</v>
      </c>
      <c r="BD310">
        <v>440.74789463067901</v>
      </c>
      <c r="BE310">
        <v>0.22169413010953901</v>
      </c>
    </row>
    <row r="311" spans="1:57" x14ac:dyDescent="0.3">
      <c r="A311">
        <v>303</v>
      </c>
      <c r="B311" t="s">
        <v>3303</v>
      </c>
      <c r="C311" t="s">
        <v>3304</v>
      </c>
      <c r="E311" t="s">
        <v>3305</v>
      </c>
      <c r="F311" t="s">
        <v>3306</v>
      </c>
      <c r="G311" t="s">
        <v>3305</v>
      </c>
      <c r="H311" t="s">
        <v>3307</v>
      </c>
      <c r="J311" t="s">
        <v>65</v>
      </c>
      <c r="K311" t="s">
        <v>3308</v>
      </c>
      <c r="L311" t="s">
        <v>67</v>
      </c>
      <c r="M311" t="s">
        <v>68</v>
      </c>
      <c r="N311" t="s">
        <v>1465</v>
      </c>
      <c r="O311" t="s">
        <v>352</v>
      </c>
      <c r="Q311" t="s">
        <v>353</v>
      </c>
      <c r="R311" t="s">
        <v>354</v>
      </c>
      <c r="S311" t="s">
        <v>355</v>
      </c>
      <c r="U311" t="s">
        <v>356</v>
      </c>
      <c r="V311">
        <v>0</v>
      </c>
      <c r="W311">
        <v>0</v>
      </c>
      <c r="X311">
        <v>0</v>
      </c>
      <c r="Y311">
        <v>9400</v>
      </c>
      <c r="Z311">
        <v>8460</v>
      </c>
      <c r="AA311" t="s">
        <v>68</v>
      </c>
      <c r="AB311" t="s">
        <v>73</v>
      </c>
      <c r="AC311" t="s">
        <v>74</v>
      </c>
      <c r="AD311" t="s">
        <v>353</v>
      </c>
      <c r="AF311">
        <v>9400</v>
      </c>
      <c r="AG311">
        <v>9400</v>
      </c>
      <c r="AH311">
        <v>0</v>
      </c>
      <c r="AI311">
        <v>0</v>
      </c>
      <c r="AJ311">
        <v>0</v>
      </c>
      <c r="AL311" t="s">
        <v>3071</v>
      </c>
      <c r="AM311" t="s">
        <v>357</v>
      </c>
      <c r="AQ311" t="s">
        <v>68</v>
      </c>
      <c r="AR311" t="s">
        <v>68</v>
      </c>
      <c r="AS311" t="s">
        <v>68</v>
      </c>
      <c r="AT311" t="s">
        <v>76</v>
      </c>
      <c r="AU311" t="s">
        <v>3307</v>
      </c>
      <c r="AV311" t="s">
        <v>352</v>
      </c>
      <c r="AW311" t="s">
        <v>355</v>
      </c>
      <c r="AY311" t="s">
        <v>358</v>
      </c>
      <c r="BB311">
        <v>0</v>
      </c>
      <c r="BC311">
        <v>9650.54296875</v>
      </c>
      <c r="BD311">
        <v>440.66762387385398</v>
      </c>
      <c r="BE311">
        <v>0.22154694198177599</v>
      </c>
    </row>
    <row r="312" spans="1:57" x14ac:dyDescent="0.3">
      <c r="A312">
        <v>304</v>
      </c>
      <c r="B312" t="s">
        <v>3309</v>
      </c>
      <c r="C312" t="s">
        <v>3310</v>
      </c>
      <c r="E312" t="s">
        <v>3311</v>
      </c>
      <c r="F312" t="s">
        <v>3312</v>
      </c>
      <c r="G312" t="s">
        <v>3311</v>
      </c>
      <c r="H312" t="s">
        <v>3313</v>
      </c>
      <c r="J312" t="s">
        <v>65</v>
      </c>
      <c r="K312" t="s">
        <v>3314</v>
      </c>
      <c r="L312" t="s">
        <v>67</v>
      </c>
      <c r="M312" t="s">
        <v>76</v>
      </c>
      <c r="N312" t="s">
        <v>3315</v>
      </c>
      <c r="O312" t="s">
        <v>3316</v>
      </c>
      <c r="Q312" t="s">
        <v>3317</v>
      </c>
      <c r="R312" t="s">
        <v>3318</v>
      </c>
      <c r="S312" t="s">
        <v>3319</v>
      </c>
      <c r="U312" t="s">
        <v>139</v>
      </c>
      <c r="V312">
        <v>0</v>
      </c>
      <c r="W312">
        <v>0</v>
      </c>
      <c r="X312">
        <v>0</v>
      </c>
      <c r="Y312">
        <v>153100</v>
      </c>
      <c r="Z312">
        <v>137790</v>
      </c>
      <c r="AA312" t="s">
        <v>68</v>
      </c>
      <c r="AB312" t="s">
        <v>73</v>
      </c>
      <c r="AC312" t="s">
        <v>74</v>
      </c>
      <c r="AD312" t="s">
        <v>3317</v>
      </c>
      <c r="AF312">
        <v>153100</v>
      </c>
      <c r="AG312">
        <v>28730</v>
      </c>
      <c r="AH312">
        <v>124370</v>
      </c>
      <c r="AI312">
        <v>0</v>
      </c>
      <c r="AJ312">
        <v>0</v>
      </c>
      <c r="AL312" t="s">
        <v>3042</v>
      </c>
      <c r="AM312" t="s">
        <v>3320</v>
      </c>
      <c r="AQ312" t="s">
        <v>68</v>
      </c>
      <c r="AR312" t="s">
        <v>68</v>
      </c>
      <c r="AS312" t="s">
        <v>68</v>
      </c>
      <c r="AT312" t="s">
        <v>68</v>
      </c>
      <c r="AU312" t="s">
        <v>3313</v>
      </c>
      <c r="AV312" t="s">
        <v>3318</v>
      </c>
      <c r="AW312" t="s">
        <v>3319</v>
      </c>
      <c r="AY312" t="s">
        <v>67</v>
      </c>
      <c r="BB312">
        <v>0</v>
      </c>
      <c r="BC312">
        <v>18886.564453125</v>
      </c>
      <c r="BD312">
        <v>566.91116755920098</v>
      </c>
      <c r="BE312">
        <v>0.43357756621128402</v>
      </c>
    </row>
    <row r="313" spans="1:57" x14ac:dyDescent="0.3">
      <c r="A313">
        <v>305</v>
      </c>
      <c r="B313" t="s">
        <v>3321</v>
      </c>
      <c r="C313" t="s">
        <v>3322</v>
      </c>
      <c r="E313" t="s">
        <v>3323</v>
      </c>
      <c r="F313" t="s">
        <v>3324</v>
      </c>
      <c r="G313" t="s">
        <v>3323</v>
      </c>
      <c r="H313" t="s">
        <v>3325</v>
      </c>
      <c r="J313" t="s">
        <v>65</v>
      </c>
      <c r="K313" t="s">
        <v>3326</v>
      </c>
      <c r="L313" t="s">
        <v>67</v>
      </c>
      <c r="M313" t="s">
        <v>68</v>
      </c>
      <c r="N313" t="s">
        <v>3327</v>
      </c>
      <c r="O313" t="s">
        <v>3328</v>
      </c>
      <c r="Q313" t="s">
        <v>3329</v>
      </c>
      <c r="R313" t="s">
        <v>3328</v>
      </c>
      <c r="S313" t="s">
        <v>3326</v>
      </c>
      <c r="U313" t="s">
        <v>139</v>
      </c>
      <c r="V313">
        <v>0</v>
      </c>
      <c r="W313">
        <v>0</v>
      </c>
      <c r="X313">
        <v>0</v>
      </c>
      <c r="Y313">
        <v>62270</v>
      </c>
      <c r="Z313">
        <v>56043</v>
      </c>
      <c r="AA313" t="s">
        <v>68</v>
      </c>
      <c r="AB313" t="s">
        <v>73</v>
      </c>
      <c r="AC313" t="s">
        <v>74</v>
      </c>
      <c r="AD313" t="s">
        <v>3329</v>
      </c>
      <c r="AF313">
        <v>62270</v>
      </c>
      <c r="AG313">
        <v>10200</v>
      </c>
      <c r="AH313">
        <v>52070</v>
      </c>
      <c r="AI313">
        <v>0</v>
      </c>
      <c r="AJ313">
        <v>0</v>
      </c>
      <c r="AL313" t="s">
        <v>3042</v>
      </c>
      <c r="AM313" t="s">
        <v>3330</v>
      </c>
      <c r="AQ313" t="s">
        <v>68</v>
      </c>
      <c r="AR313" t="s">
        <v>68</v>
      </c>
      <c r="AS313" t="s">
        <v>68</v>
      </c>
      <c r="AT313" t="s">
        <v>76</v>
      </c>
      <c r="AU313" t="s">
        <v>3325</v>
      </c>
      <c r="AV313" t="s">
        <v>3328</v>
      </c>
      <c r="AW313" t="s">
        <v>3326</v>
      </c>
      <c r="AY313" t="s">
        <v>67</v>
      </c>
      <c r="BB313">
        <v>0</v>
      </c>
      <c r="BC313">
        <v>10226.630859375</v>
      </c>
      <c r="BD313">
        <v>472.69623953047801</v>
      </c>
      <c r="BE313">
        <v>0.23477212535304101</v>
      </c>
    </row>
    <row r="314" spans="1:57" x14ac:dyDescent="0.3">
      <c r="A314">
        <v>306</v>
      </c>
      <c r="B314" t="s">
        <v>3331</v>
      </c>
      <c r="C314" t="s">
        <v>3332</v>
      </c>
      <c r="E314" t="s">
        <v>3333</v>
      </c>
      <c r="F314" t="s">
        <v>3334</v>
      </c>
      <c r="G314" t="s">
        <v>3333</v>
      </c>
      <c r="H314" t="s">
        <v>3335</v>
      </c>
      <c r="J314" t="s">
        <v>65</v>
      </c>
      <c r="L314" t="s">
        <v>67</v>
      </c>
      <c r="M314" t="s">
        <v>68</v>
      </c>
      <c r="N314" t="s">
        <v>3336</v>
      </c>
      <c r="O314" t="s">
        <v>3337</v>
      </c>
      <c r="Q314" t="s">
        <v>3338</v>
      </c>
      <c r="R314" t="s">
        <v>3337</v>
      </c>
      <c r="S314" t="s">
        <v>2228</v>
      </c>
      <c r="U314" t="s">
        <v>139</v>
      </c>
      <c r="V314">
        <v>0</v>
      </c>
      <c r="W314">
        <v>0</v>
      </c>
      <c r="X314">
        <v>0</v>
      </c>
      <c r="Y314">
        <v>2500</v>
      </c>
      <c r="Z314">
        <v>2250</v>
      </c>
      <c r="AA314" t="s">
        <v>68</v>
      </c>
      <c r="AB314" t="s">
        <v>73</v>
      </c>
      <c r="AC314" t="s">
        <v>74</v>
      </c>
      <c r="AD314" t="s">
        <v>3338</v>
      </c>
      <c r="AF314">
        <v>2500</v>
      </c>
      <c r="AG314">
        <v>2500</v>
      </c>
      <c r="AH314">
        <v>0</v>
      </c>
      <c r="AI314">
        <v>0</v>
      </c>
      <c r="AJ314">
        <v>0</v>
      </c>
      <c r="AL314" t="s">
        <v>3042</v>
      </c>
      <c r="AM314" t="s">
        <v>3337</v>
      </c>
      <c r="AQ314" t="s">
        <v>68</v>
      </c>
      <c r="AR314" t="s">
        <v>68</v>
      </c>
      <c r="AS314" t="s">
        <v>68</v>
      </c>
      <c r="AT314" t="s">
        <v>76</v>
      </c>
      <c r="AU314" t="s">
        <v>3335</v>
      </c>
      <c r="AV314" t="s">
        <v>3339</v>
      </c>
      <c r="AW314" t="s">
        <v>2228</v>
      </c>
      <c r="AY314" t="s">
        <v>67</v>
      </c>
      <c r="BB314">
        <v>0</v>
      </c>
      <c r="BC314">
        <v>7486.28515625</v>
      </c>
      <c r="BD314">
        <v>399.63035062836099</v>
      </c>
      <c r="BE314">
        <v>0.17186215650931599</v>
      </c>
    </row>
    <row r="315" spans="1:57" x14ac:dyDescent="0.3">
      <c r="A315">
        <v>307</v>
      </c>
      <c r="B315" t="s">
        <v>3340</v>
      </c>
      <c r="C315" t="s">
        <v>3341</v>
      </c>
      <c r="E315" t="s">
        <v>3342</v>
      </c>
      <c r="F315" t="s">
        <v>3343</v>
      </c>
      <c r="G315" t="s">
        <v>3342</v>
      </c>
      <c r="H315" t="s">
        <v>3344</v>
      </c>
      <c r="J315" t="s">
        <v>83</v>
      </c>
      <c r="K315" t="s">
        <v>3345</v>
      </c>
      <c r="L315" t="s">
        <v>67</v>
      </c>
      <c r="M315" t="s">
        <v>68</v>
      </c>
      <c r="N315" t="s">
        <v>3346</v>
      </c>
      <c r="O315" t="s">
        <v>3347</v>
      </c>
      <c r="Q315" t="s">
        <v>3348</v>
      </c>
      <c r="R315" t="s">
        <v>3349</v>
      </c>
      <c r="S315" t="s">
        <v>3345</v>
      </c>
      <c r="U315" t="s">
        <v>139</v>
      </c>
      <c r="V315">
        <v>0</v>
      </c>
      <c r="W315">
        <v>0</v>
      </c>
      <c r="X315">
        <v>0</v>
      </c>
      <c r="Y315">
        <v>69650</v>
      </c>
      <c r="Z315">
        <v>38359</v>
      </c>
      <c r="AA315" t="s">
        <v>68</v>
      </c>
      <c r="AB315" t="s">
        <v>73</v>
      </c>
      <c r="AC315" t="s">
        <v>74</v>
      </c>
      <c r="AD315" t="s">
        <v>3348</v>
      </c>
      <c r="AF315">
        <v>69650</v>
      </c>
      <c r="AG315">
        <v>5250</v>
      </c>
      <c r="AH315">
        <v>0</v>
      </c>
      <c r="AI315">
        <v>64400</v>
      </c>
      <c r="AJ315">
        <v>1</v>
      </c>
      <c r="AL315" t="s">
        <v>3042</v>
      </c>
      <c r="AM315" t="s">
        <v>3350</v>
      </c>
      <c r="AN315" t="s">
        <v>3349</v>
      </c>
      <c r="AQ315" t="s">
        <v>76</v>
      </c>
      <c r="AR315" t="s">
        <v>76</v>
      </c>
      <c r="AS315" t="s">
        <v>68</v>
      </c>
      <c r="AT315" t="s">
        <v>68</v>
      </c>
      <c r="AU315" t="s">
        <v>3344</v>
      </c>
      <c r="AV315" t="s">
        <v>3351</v>
      </c>
      <c r="AW315" t="s">
        <v>3345</v>
      </c>
      <c r="AY315" t="s">
        <v>67</v>
      </c>
      <c r="BB315">
        <v>0</v>
      </c>
      <c r="BC315">
        <v>7484.837890625</v>
      </c>
      <c r="BD315">
        <v>399.53188989936302</v>
      </c>
      <c r="BE315">
        <v>0.171828941304251</v>
      </c>
    </row>
    <row r="316" spans="1:57" x14ac:dyDescent="0.3">
      <c r="A316">
        <v>308</v>
      </c>
      <c r="B316" t="s">
        <v>3352</v>
      </c>
      <c r="C316" t="s">
        <v>559</v>
      </c>
      <c r="E316" t="s">
        <v>3353</v>
      </c>
      <c r="F316" t="s">
        <v>3354</v>
      </c>
      <c r="G316" t="s">
        <v>3353</v>
      </c>
      <c r="H316" t="s">
        <v>3355</v>
      </c>
      <c r="J316" t="s">
        <v>65</v>
      </c>
      <c r="K316" t="s">
        <v>3356</v>
      </c>
      <c r="L316" t="s">
        <v>67</v>
      </c>
      <c r="M316" t="s">
        <v>68</v>
      </c>
      <c r="N316" t="s">
        <v>3357</v>
      </c>
      <c r="O316" t="s">
        <v>3337</v>
      </c>
      <c r="Q316" t="s">
        <v>3338</v>
      </c>
      <c r="R316" t="s">
        <v>3337</v>
      </c>
      <c r="S316" t="s">
        <v>2228</v>
      </c>
      <c r="U316" t="s">
        <v>139</v>
      </c>
      <c r="V316">
        <v>0</v>
      </c>
      <c r="W316">
        <v>0</v>
      </c>
      <c r="X316">
        <v>0</v>
      </c>
      <c r="Y316">
        <v>130270</v>
      </c>
      <c r="Z316">
        <v>117243</v>
      </c>
      <c r="AA316" t="s">
        <v>68</v>
      </c>
      <c r="AB316" t="s">
        <v>73</v>
      </c>
      <c r="AC316" t="s">
        <v>74</v>
      </c>
      <c r="AD316" t="s">
        <v>3338</v>
      </c>
      <c r="AF316">
        <v>130270</v>
      </c>
      <c r="AG316">
        <v>38250</v>
      </c>
      <c r="AH316">
        <v>92020</v>
      </c>
      <c r="AI316">
        <v>0</v>
      </c>
      <c r="AJ316">
        <v>0</v>
      </c>
      <c r="AL316" t="s">
        <v>3042</v>
      </c>
      <c r="AM316" t="s">
        <v>3337</v>
      </c>
      <c r="AQ316" t="s">
        <v>68</v>
      </c>
      <c r="AR316" t="s">
        <v>68</v>
      </c>
      <c r="AS316" t="s">
        <v>68</v>
      </c>
      <c r="AT316" t="s">
        <v>76</v>
      </c>
      <c r="AU316" t="s">
        <v>3355</v>
      </c>
      <c r="AV316" t="s">
        <v>3339</v>
      </c>
      <c r="AW316" t="s">
        <v>2228</v>
      </c>
      <c r="AY316" t="s">
        <v>67</v>
      </c>
      <c r="BB316">
        <v>0</v>
      </c>
      <c r="BC316">
        <v>25415.775390625</v>
      </c>
      <c r="BD316">
        <v>638.96301030370398</v>
      </c>
      <c r="BE316">
        <v>0.58346826656262196</v>
      </c>
    </row>
    <row r="317" spans="1:57" x14ac:dyDescent="0.3">
      <c r="A317">
        <v>309</v>
      </c>
      <c r="B317" t="s">
        <v>3358</v>
      </c>
      <c r="C317" t="s">
        <v>402</v>
      </c>
      <c r="E317" t="s">
        <v>3359</v>
      </c>
      <c r="F317" t="s">
        <v>3360</v>
      </c>
      <c r="G317" t="s">
        <v>3359</v>
      </c>
      <c r="H317" t="s">
        <v>3361</v>
      </c>
      <c r="J317" t="s">
        <v>83</v>
      </c>
      <c r="K317" t="s">
        <v>3362</v>
      </c>
      <c r="L317" t="s">
        <v>67</v>
      </c>
      <c r="M317" t="s">
        <v>68</v>
      </c>
      <c r="N317" t="s">
        <v>3363</v>
      </c>
      <c r="O317" t="s">
        <v>3364</v>
      </c>
      <c r="Q317" t="s">
        <v>3365</v>
      </c>
      <c r="R317" t="s">
        <v>3366</v>
      </c>
      <c r="S317" t="s">
        <v>3367</v>
      </c>
      <c r="U317" t="s">
        <v>139</v>
      </c>
      <c r="V317">
        <v>0</v>
      </c>
      <c r="W317">
        <v>0</v>
      </c>
      <c r="X317">
        <v>0</v>
      </c>
      <c r="Y317">
        <v>35500</v>
      </c>
      <c r="Z317">
        <v>19551</v>
      </c>
      <c r="AA317" t="s">
        <v>68</v>
      </c>
      <c r="AB317" t="s">
        <v>73</v>
      </c>
      <c r="AC317" t="s">
        <v>74</v>
      </c>
      <c r="AD317" t="s">
        <v>3365</v>
      </c>
      <c r="AF317">
        <v>35500</v>
      </c>
      <c r="AG317">
        <v>5250</v>
      </c>
      <c r="AH317">
        <v>0</v>
      </c>
      <c r="AI317">
        <v>30250</v>
      </c>
      <c r="AJ317">
        <v>1</v>
      </c>
      <c r="AL317" t="s">
        <v>3042</v>
      </c>
      <c r="AM317" t="s">
        <v>3368</v>
      </c>
      <c r="AN317" t="s">
        <v>3369</v>
      </c>
      <c r="AQ317" t="s">
        <v>68</v>
      </c>
      <c r="AR317" t="s">
        <v>68</v>
      </c>
      <c r="AS317" t="s">
        <v>68</v>
      </c>
      <c r="AT317" t="s">
        <v>68</v>
      </c>
      <c r="AU317" t="s">
        <v>3361</v>
      </c>
      <c r="AV317" t="s">
        <v>3370</v>
      </c>
      <c r="AW317" t="s">
        <v>3367</v>
      </c>
      <c r="AY317" t="s">
        <v>67</v>
      </c>
      <c r="BB317">
        <v>0</v>
      </c>
      <c r="BC317">
        <v>7480.8828125</v>
      </c>
      <c r="BD317">
        <v>399.39326790320598</v>
      </c>
      <c r="BE317">
        <v>0.171738119693187</v>
      </c>
    </row>
    <row r="318" spans="1:57" x14ac:dyDescent="0.3">
      <c r="A318">
        <v>310</v>
      </c>
      <c r="B318" t="s">
        <v>3371</v>
      </c>
      <c r="C318" t="s">
        <v>3372</v>
      </c>
      <c r="E318" t="s">
        <v>3373</v>
      </c>
      <c r="F318" t="s">
        <v>3374</v>
      </c>
      <c r="G318" t="s">
        <v>3373</v>
      </c>
      <c r="H318" t="s">
        <v>3375</v>
      </c>
      <c r="J318" t="s">
        <v>65</v>
      </c>
      <c r="K318" t="s">
        <v>3376</v>
      </c>
      <c r="L318" t="s">
        <v>67</v>
      </c>
      <c r="M318" t="s">
        <v>68</v>
      </c>
      <c r="N318" t="s">
        <v>3377</v>
      </c>
      <c r="O318" t="s">
        <v>3378</v>
      </c>
      <c r="Q318" t="s">
        <v>3379</v>
      </c>
      <c r="V318">
        <v>0</v>
      </c>
      <c r="W318">
        <v>0</v>
      </c>
      <c r="X318">
        <v>0</v>
      </c>
      <c r="Y318">
        <v>56970</v>
      </c>
      <c r="Z318">
        <v>51273</v>
      </c>
      <c r="AA318" t="s">
        <v>68</v>
      </c>
      <c r="AB318" t="s">
        <v>73</v>
      </c>
      <c r="AC318" t="s">
        <v>74</v>
      </c>
      <c r="AD318" t="s">
        <v>3379</v>
      </c>
      <c r="AF318">
        <v>56970</v>
      </c>
      <c r="AG318">
        <v>12750</v>
      </c>
      <c r="AH318">
        <v>44220</v>
      </c>
      <c r="AI318">
        <v>0</v>
      </c>
      <c r="AJ318">
        <v>0</v>
      </c>
      <c r="AL318" t="s">
        <v>3042</v>
      </c>
      <c r="AM318" t="s">
        <v>3378</v>
      </c>
      <c r="AQ318" t="s">
        <v>68</v>
      </c>
      <c r="AR318" t="s">
        <v>68</v>
      </c>
      <c r="AS318" t="s">
        <v>68</v>
      </c>
      <c r="AT318" t="s">
        <v>76</v>
      </c>
      <c r="AU318" t="s">
        <v>3375</v>
      </c>
      <c r="AV318" t="s">
        <v>3380</v>
      </c>
      <c r="AW318" t="s">
        <v>3381</v>
      </c>
      <c r="AY318" t="s">
        <v>67</v>
      </c>
      <c r="BB318">
        <v>0</v>
      </c>
      <c r="BC318">
        <v>8465.708984375</v>
      </c>
      <c r="BD318">
        <v>439.11626875769701</v>
      </c>
      <c r="BE318">
        <v>0.194346657423871</v>
      </c>
    </row>
    <row r="319" spans="1:57" x14ac:dyDescent="0.3">
      <c r="A319">
        <v>311</v>
      </c>
      <c r="B319" t="s">
        <v>3382</v>
      </c>
      <c r="C319" t="s">
        <v>438</v>
      </c>
      <c r="E319" t="s">
        <v>3383</v>
      </c>
      <c r="F319" t="s">
        <v>3384</v>
      </c>
      <c r="G319" t="s">
        <v>3383</v>
      </c>
      <c r="H319" t="s">
        <v>3385</v>
      </c>
      <c r="J319" t="s">
        <v>83</v>
      </c>
      <c r="K319" t="s">
        <v>3386</v>
      </c>
      <c r="L319" t="s">
        <v>67</v>
      </c>
      <c r="M319" t="s">
        <v>68</v>
      </c>
      <c r="N319" t="s">
        <v>3387</v>
      </c>
      <c r="O319" t="s">
        <v>3388</v>
      </c>
      <c r="Q319" t="s">
        <v>3389</v>
      </c>
      <c r="R319" t="s">
        <v>3388</v>
      </c>
      <c r="S319" t="s">
        <v>3386</v>
      </c>
      <c r="U319" t="s">
        <v>139</v>
      </c>
      <c r="V319">
        <v>0</v>
      </c>
      <c r="W319">
        <v>0</v>
      </c>
      <c r="X319">
        <v>0</v>
      </c>
      <c r="Y319">
        <v>57190</v>
      </c>
      <c r="Z319">
        <v>31497</v>
      </c>
      <c r="AA319" t="s">
        <v>68</v>
      </c>
      <c r="AB319" t="s">
        <v>73</v>
      </c>
      <c r="AC319" t="s">
        <v>74</v>
      </c>
      <c r="AD319" t="s">
        <v>3389</v>
      </c>
      <c r="AF319">
        <v>57190</v>
      </c>
      <c r="AG319">
        <v>5250</v>
      </c>
      <c r="AH319">
        <v>0</v>
      </c>
      <c r="AI319">
        <v>51940</v>
      </c>
      <c r="AJ319">
        <v>1</v>
      </c>
      <c r="AL319" t="s">
        <v>3042</v>
      </c>
      <c r="AM319" t="s">
        <v>3388</v>
      </c>
      <c r="AQ319" t="s">
        <v>76</v>
      </c>
      <c r="AR319" t="s">
        <v>68</v>
      </c>
      <c r="AS319" t="s">
        <v>68</v>
      </c>
      <c r="AT319" t="s">
        <v>68</v>
      </c>
      <c r="AU319" t="s">
        <v>3385</v>
      </c>
      <c r="AV319" t="s">
        <v>3390</v>
      </c>
      <c r="AW319" t="s">
        <v>3386</v>
      </c>
      <c r="AY319" t="s">
        <v>67</v>
      </c>
      <c r="BB319">
        <v>0</v>
      </c>
      <c r="BC319">
        <v>7478.6953125</v>
      </c>
      <c r="BD319">
        <v>399.28503624071499</v>
      </c>
      <c r="BE319">
        <v>0.17168789833658199</v>
      </c>
    </row>
    <row r="320" spans="1:57" x14ac:dyDescent="0.3">
      <c r="A320">
        <v>312</v>
      </c>
      <c r="B320" t="s">
        <v>3391</v>
      </c>
      <c r="C320" t="s">
        <v>3392</v>
      </c>
      <c r="E320" t="s">
        <v>3393</v>
      </c>
      <c r="F320" t="s">
        <v>3394</v>
      </c>
      <c r="G320" t="s">
        <v>3393</v>
      </c>
      <c r="H320" t="s">
        <v>3395</v>
      </c>
      <c r="J320" t="s">
        <v>255</v>
      </c>
      <c r="K320" t="s">
        <v>3396</v>
      </c>
      <c r="L320" t="s">
        <v>67</v>
      </c>
      <c r="M320" t="s">
        <v>68</v>
      </c>
      <c r="N320" t="s">
        <v>3397</v>
      </c>
      <c r="O320" t="s">
        <v>3398</v>
      </c>
      <c r="Q320" t="s">
        <v>3399</v>
      </c>
      <c r="R320" t="s">
        <v>3400</v>
      </c>
      <c r="S320" t="s">
        <v>3401</v>
      </c>
      <c r="U320" t="s">
        <v>139</v>
      </c>
      <c r="V320">
        <v>0.2</v>
      </c>
      <c r="W320">
        <v>0</v>
      </c>
      <c r="X320">
        <v>0.2</v>
      </c>
      <c r="Y320">
        <v>0</v>
      </c>
      <c r="Z320">
        <v>0</v>
      </c>
      <c r="AA320" t="s">
        <v>68</v>
      </c>
      <c r="AB320" t="s">
        <v>73</v>
      </c>
      <c r="AC320" t="s">
        <v>74</v>
      </c>
      <c r="AD320" t="s">
        <v>3399</v>
      </c>
      <c r="AF320">
        <v>0</v>
      </c>
      <c r="AG320">
        <v>0</v>
      </c>
      <c r="AH320">
        <v>0</v>
      </c>
      <c r="AI320">
        <v>0</v>
      </c>
      <c r="AJ320">
        <v>0</v>
      </c>
      <c r="AL320" t="s">
        <v>3042</v>
      </c>
      <c r="AM320" t="s">
        <v>3402</v>
      </c>
      <c r="AQ320" t="s">
        <v>68</v>
      </c>
      <c r="AR320" t="s">
        <v>68</v>
      </c>
      <c r="AS320" t="s">
        <v>68</v>
      </c>
      <c r="AT320" t="s">
        <v>68</v>
      </c>
      <c r="AU320" t="s">
        <v>3395</v>
      </c>
      <c r="AV320" t="s">
        <v>3400</v>
      </c>
      <c r="AW320" t="s">
        <v>3401</v>
      </c>
      <c r="AY320" t="s">
        <v>67</v>
      </c>
      <c r="BB320">
        <v>0</v>
      </c>
      <c r="BC320">
        <v>8462.51953125</v>
      </c>
      <c r="BD320">
        <v>439.00765814423897</v>
      </c>
      <c r="BE320">
        <v>0.19427353520725801</v>
      </c>
    </row>
    <row r="321" spans="1:57" x14ac:dyDescent="0.3">
      <c r="A321">
        <v>313</v>
      </c>
      <c r="B321" t="s">
        <v>3403</v>
      </c>
      <c r="C321" t="s">
        <v>3404</v>
      </c>
      <c r="E321" t="s">
        <v>3405</v>
      </c>
      <c r="F321" t="s">
        <v>3406</v>
      </c>
      <c r="G321" t="s">
        <v>3405</v>
      </c>
      <c r="H321" t="s">
        <v>3407</v>
      </c>
      <c r="J321" t="s">
        <v>83</v>
      </c>
      <c r="K321" t="s">
        <v>3408</v>
      </c>
      <c r="L321" t="s">
        <v>67</v>
      </c>
      <c r="M321" t="s">
        <v>68</v>
      </c>
      <c r="N321" t="s">
        <v>3409</v>
      </c>
      <c r="O321" t="s">
        <v>2119</v>
      </c>
      <c r="P321" t="s">
        <v>3410</v>
      </c>
      <c r="Q321" t="s">
        <v>3411</v>
      </c>
      <c r="R321" t="s">
        <v>2119</v>
      </c>
      <c r="S321" t="s">
        <v>1805</v>
      </c>
      <c r="U321" t="s">
        <v>139</v>
      </c>
      <c r="V321">
        <v>0</v>
      </c>
      <c r="W321">
        <v>0</v>
      </c>
      <c r="X321">
        <v>0</v>
      </c>
      <c r="Y321">
        <v>45330</v>
      </c>
      <c r="Z321">
        <v>24965</v>
      </c>
      <c r="AA321" t="s">
        <v>68</v>
      </c>
      <c r="AB321" t="s">
        <v>73</v>
      </c>
      <c r="AC321" t="s">
        <v>74</v>
      </c>
      <c r="AD321" t="s">
        <v>3411</v>
      </c>
      <c r="AE321" t="s">
        <v>3411</v>
      </c>
      <c r="AF321">
        <v>45330</v>
      </c>
      <c r="AG321">
        <v>5250</v>
      </c>
      <c r="AH321">
        <v>0</v>
      </c>
      <c r="AI321">
        <v>40080</v>
      </c>
      <c r="AJ321">
        <v>1</v>
      </c>
      <c r="AL321" t="s">
        <v>3042</v>
      </c>
      <c r="AM321" t="s">
        <v>2119</v>
      </c>
      <c r="AQ321" t="s">
        <v>68</v>
      </c>
      <c r="AR321" t="s">
        <v>68</v>
      </c>
      <c r="AS321" t="s">
        <v>68</v>
      </c>
      <c r="AT321" t="s">
        <v>68</v>
      </c>
      <c r="AU321" t="s">
        <v>3407</v>
      </c>
      <c r="AV321" t="s">
        <v>3412</v>
      </c>
      <c r="AW321" t="s">
        <v>3413</v>
      </c>
      <c r="AY321" t="s">
        <v>67</v>
      </c>
      <c r="BB321">
        <v>0</v>
      </c>
      <c r="BC321">
        <v>7475.75</v>
      </c>
      <c r="BD321">
        <v>399.16681888247501</v>
      </c>
      <c r="BE321">
        <v>0.171620273010716</v>
      </c>
    </row>
    <row r="322" spans="1:57" x14ac:dyDescent="0.3">
      <c r="A322">
        <v>314</v>
      </c>
      <c r="B322" t="s">
        <v>3414</v>
      </c>
      <c r="C322" t="s">
        <v>3415</v>
      </c>
      <c r="E322" t="s">
        <v>3416</v>
      </c>
      <c r="F322" t="s">
        <v>3417</v>
      </c>
      <c r="G322" t="s">
        <v>3416</v>
      </c>
      <c r="H322" t="s">
        <v>3418</v>
      </c>
      <c r="J322" t="s">
        <v>65</v>
      </c>
      <c r="K322" t="s">
        <v>3419</v>
      </c>
      <c r="L322" t="s">
        <v>67</v>
      </c>
      <c r="M322" t="s">
        <v>68</v>
      </c>
      <c r="N322" t="s">
        <v>3420</v>
      </c>
      <c r="O322" t="s">
        <v>3421</v>
      </c>
      <c r="Q322" t="s">
        <v>3422</v>
      </c>
      <c r="R322" t="s">
        <v>3423</v>
      </c>
      <c r="S322" t="s">
        <v>3419</v>
      </c>
      <c r="U322" t="s">
        <v>139</v>
      </c>
      <c r="V322">
        <v>0</v>
      </c>
      <c r="W322">
        <v>0</v>
      </c>
      <c r="X322">
        <v>0</v>
      </c>
      <c r="Y322">
        <v>79160</v>
      </c>
      <c r="Z322">
        <v>71244</v>
      </c>
      <c r="AA322" t="s">
        <v>68</v>
      </c>
      <c r="AB322" t="s">
        <v>73</v>
      </c>
      <c r="AC322" t="s">
        <v>74</v>
      </c>
      <c r="AD322" t="s">
        <v>3422</v>
      </c>
      <c r="AF322">
        <v>79160</v>
      </c>
      <c r="AG322">
        <v>22500</v>
      </c>
      <c r="AH322">
        <v>56660</v>
      </c>
      <c r="AI322">
        <v>0</v>
      </c>
      <c r="AJ322">
        <v>0</v>
      </c>
      <c r="AL322" t="s">
        <v>3042</v>
      </c>
      <c r="AM322" t="s">
        <v>3424</v>
      </c>
      <c r="AN322" t="s">
        <v>3425</v>
      </c>
      <c r="AO322" t="s">
        <v>3426</v>
      </c>
      <c r="AQ322" t="s">
        <v>68</v>
      </c>
      <c r="AR322" t="s">
        <v>68</v>
      </c>
      <c r="AS322" t="s">
        <v>68</v>
      </c>
      <c r="AT322" t="s">
        <v>68</v>
      </c>
      <c r="AU322" t="s">
        <v>3418</v>
      </c>
      <c r="AV322" t="s">
        <v>3423</v>
      </c>
      <c r="AW322" t="s">
        <v>3427</v>
      </c>
      <c r="AY322" t="s">
        <v>3428</v>
      </c>
      <c r="BB322">
        <v>0</v>
      </c>
      <c r="BC322">
        <v>14903.7109375</v>
      </c>
      <c r="BD322">
        <v>498.27164450952699</v>
      </c>
      <c r="BE322">
        <v>0.34214342026583</v>
      </c>
    </row>
    <row r="323" spans="1:57" x14ac:dyDescent="0.3">
      <c r="A323">
        <v>315</v>
      </c>
      <c r="B323" t="s">
        <v>3429</v>
      </c>
      <c r="C323" t="s">
        <v>374</v>
      </c>
      <c r="E323" t="s">
        <v>3430</v>
      </c>
      <c r="F323" t="s">
        <v>3431</v>
      </c>
      <c r="G323" t="s">
        <v>3430</v>
      </c>
      <c r="H323" t="s">
        <v>3432</v>
      </c>
      <c r="J323" t="s">
        <v>65</v>
      </c>
      <c r="K323" t="s">
        <v>3433</v>
      </c>
      <c r="L323" t="s">
        <v>67</v>
      </c>
      <c r="M323" t="s">
        <v>68</v>
      </c>
      <c r="N323" t="s">
        <v>3434</v>
      </c>
      <c r="O323" t="s">
        <v>3435</v>
      </c>
      <c r="Q323" t="s">
        <v>3436</v>
      </c>
      <c r="R323" t="s">
        <v>3437</v>
      </c>
      <c r="S323" t="s">
        <v>3438</v>
      </c>
      <c r="U323" t="s">
        <v>139</v>
      </c>
      <c r="V323">
        <v>0</v>
      </c>
      <c r="W323">
        <v>0</v>
      </c>
      <c r="X323">
        <v>0</v>
      </c>
      <c r="Y323">
        <v>224430</v>
      </c>
      <c r="Z323">
        <v>201987</v>
      </c>
      <c r="AA323" t="s">
        <v>68</v>
      </c>
      <c r="AB323" t="s">
        <v>73</v>
      </c>
      <c r="AC323" t="s">
        <v>74</v>
      </c>
      <c r="AD323" t="s">
        <v>3436</v>
      </c>
      <c r="AF323">
        <v>224430</v>
      </c>
      <c r="AG323">
        <v>18500</v>
      </c>
      <c r="AH323">
        <v>205930</v>
      </c>
      <c r="AI323">
        <v>0</v>
      </c>
      <c r="AJ323">
        <v>0</v>
      </c>
      <c r="AL323" t="s">
        <v>3042</v>
      </c>
      <c r="AM323" t="s">
        <v>3435</v>
      </c>
      <c r="AQ323" t="s">
        <v>68</v>
      </c>
      <c r="AR323" t="s">
        <v>68</v>
      </c>
      <c r="AS323" t="s">
        <v>68</v>
      </c>
      <c r="AT323" t="s">
        <v>76</v>
      </c>
      <c r="AU323" t="s">
        <v>3432</v>
      </c>
      <c r="AV323" t="s">
        <v>3439</v>
      </c>
      <c r="AW323" t="s">
        <v>3440</v>
      </c>
      <c r="AY323" t="s">
        <v>67</v>
      </c>
      <c r="BB323">
        <v>0</v>
      </c>
      <c r="BC323">
        <v>22390.0078125</v>
      </c>
      <c r="BD323">
        <v>598.52675891480703</v>
      </c>
      <c r="BE323">
        <v>0.51400591415514296</v>
      </c>
    </row>
    <row r="324" spans="1:57" x14ac:dyDescent="0.3">
      <c r="A324">
        <v>316</v>
      </c>
      <c r="B324" t="s">
        <v>3441</v>
      </c>
      <c r="C324" t="s">
        <v>3442</v>
      </c>
      <c r="E324" t="s">
        <v>3443</v>
      </c>
      <c r="F324" t="s">
        <v>3444</v>
      </c>
      <c r="G324" t="s">
        <v>3443</v>
      </c>
      <c r="H324" t="s">
        <v>3445</v>
      </c>
      <c r="J324" t="s">
        <v>65</v>
      </c>
      <c r="K324" t="s">
        <v>3446</v>
      </c>
      <c r="L324" t="s">
        <v>67</v>
      </c>
      <c r="M324" t="s">
        <v>68</v>
      </c>
      <c r="N324" t="s">
        <v>3447</v>
      </c>
      <c r="O324" t="s">
        <v>3448</v>
      </c>
      <c r="Q324" t="s">
        <v>3449</v>
      </c>
      <c r="R324" t="s">
        <v>3450</v>
      </c>
      <c r="S324" t="s">
        <v>3451</v>
      </c>
      <c r="U324" t="s">
        <v>139</v>
      </c>
      <c r="V324">
        <v>0</v>
      </c>
      <c r="W324">
        <v>0</v>
      </c>
      <c r="X324">
        <v>0</v>
      </c>
      <c r="Y324">
        <v>209050</v>
      </c>
      <c r="Z324">
        <v>188145</v>
      </c>
      <c r="AA324" t="s">
        <v>68</v>
      </c>
      <c r="AB324" t="s">
        <v>73</v>
      </c>
      <c r="AC324" t="s">
        <v>74</v>
      </c>
      <c r="AD324" t="s">
        <v>3449</v>
      </c>
      <c r="AF324">
        <v>209050</v>
      </c>
      <c r="AG324">
        <v>51000</v>
      </c>
      <c r="AH324">
        <v>158050</v>
      </c>
      <c r="AI324">
        <v>0</v>
      </c>
      <c r="AJ324">
        <v>0</v>
      </c>
      <c r="AL324" t="s">
        <v>3042</v>
      </c>
      <c r="AM324" t="s">
        <v>3452</v>
      </c>
      <c r="AQ324" t="s">
        <v>68</v>
      </c>
      <c r="AR324" t="s">
        <v>68</v>
      </c>
      <c r="AS324" t="s">
        <v>68</v>
      </c>
      <c r="AT324" t="s">
        <v>76</v>
      </c>
      <c r="AU324" t="s">
        <v>3445</v>
      </c>
      <c r="AV324" t="s">
        <v>3448</v>
      </c>
      <c r="AW324" t="s">
        <v>3451</v>
      </c>
      <c r="AY324" t="s">
        <v>67</v>
      </c>
      <c r="BB324">
        <v>0</v>
      </c>
      <c r="BC324">
        <v>33839.6640625</v>
      </c>
      <c r="BD324">
        <v>738.43657580028901</v>
      </c>
      <c r="BE324">
        <v>0.77685492573417603</v>
      </c>
    </row>
    <row r="325" spans="1:57" x14ac:dyDescent="0.3">
      <c r="A325">
        <v>317</v>
      </c>
      <c r="B325" t="s">
        <v>3453</v>
      </c>
      <c r="C325" t="s">
        <v>3454</v>
      </c>
      <c r="E325" t="s">
        <v>3455</v>
      </c>
      <c r="F325" t="s">
        <v>3456</v>
      </c>
      <c r="G325" t="s">
        <v>3455</v>
      </c>
      <c r="H325" t="s">
        <v>3457</v>
      </c>
      <c r="J325" t="s">
        <v>83</v>
      </c>
      <c r="K325" t="s">
        <v>3458</v>
      </c>
      <c r="L325" t="s">
        <v>67</v>
      </c>
      <c r="M325" t="s">
        <v>68</v>
      </c>
      <c r="N325" t="s">
        <v>3459</v>
      </c>
      <c r="O325" t="s">
        <v>3460</v>
      </c>
      <c r="Q325" t="s">
        <v>3461</v>
      </c>
      <c r="R325" t="s">
        <v>2954</v>
      </c>
      <c r="S325" t="s">
        <v>2562</v>
      </c>
      <c r="U325" t="s">
        <v>139</v>
      </c>
      <c r="V325">
        <v>0</v>
      </c>
      <c r="W325">
        <v>0</v>
      </c>
      <c r="X325">
        <v>0</v>
      </c>
      <c r="Y325">
        <v>33950</v>
      </c>
      <c r="Z325">
        <v>18697</v>
      </c>
      <c r="AA325" t="s">
        <v>68</v>
      </c>
      <c r="AB325" t="s">
        <v>73</v>
      </c>
      <c r="AC325" t="s">
        <v>74</v>
      </c>
      <c r="AD325" t="s">
        <v>3461</v>
      </c>
      <c r="AF325">
        <v>33950</v>
      </c>
      <c r="AG325">
        <v>5250</v>
      </c>
      <c r="AH325">
        <v>0</v>
      </c>
      <c r="AI325">
        <v>28700</v>
      </c>
      <c r="AJ325">
        <v>1</v>
      </c>
      <c r="AL325" t="s">
        <v>3042</v>
      </c>
      <c r="AM325" t="s">
        <v>3460</v>
      </c>
      <c r="AQ325" t="s">
        <v>68</v>
      </c>
      <c r="AR325" t="s">
        <v>68</v>
      </c>
      <c r="AS325" t="s">
        <v>68</v>
      </c>
      <c r="AT325" t="s">
        <v>68</v>
      </c>
      <c r="AU325" t="s">
        <v>3457</v>
      </c>
      <c r="AV325" t="s">
        <v>3462</v>
      </c>
      <c r="AW325" t="s">
        <v>2562</v>
      </c>
      <c r="AY325" t="s">
        <v>67</v>
      </c>
      <c r="BB325">
        <v>0</v>
      </c>
      <c r="BC325">
        <v>7457.373046875</v>
      </c>
      <c r="BD325">
        <v>398.15424812413198</v>
      </c>
      <c r="BE325">
        <v>0.17119843370033</v>
      </c>
    </row>
    <row r="326" spans="1:57" x14ac:dyDescent="0.3">
      <c r="A326">
        <v>318</v>
      </c>
      <c r="B326" t="s">
        <v>3463</v>
      </c>
      <c r="C326" t="s">
        <v>3464</v>
      </c>
      <c r="E326" t="s">
        <v>3465</v>
      </c>
      <c r="F326" t="s">
        <v>3466</v>
      </c>
      <c r="G326" t="s">
        <v>3465</v>
      </c>
      <c r="H326" t="s">
        <v>3467</v>
      </c>
      <c r="J326" t="s">
        <v>83</v>
      </c>
      <c r="K326" t="s">
        <v>3468</v>
      </c>
      <c r="L326" t="s">
        <v>67</v>
      </c>
      <c r="M326" t="s">
        <v>68</v>
      </c>
      <c r="N326" t="s">
        <v>3469</v>
      </c>
      <c r="O326" t="s">
        <v>3470</v>
      </c>
      <c r="Q326" t="s">
        <v>3471</v>
      </c>
      <c r="R326" t="s">
        <v>2954</v>
      </c>
      <c r="S326" t="s">
        <v>2562</v>
      </c>
      <c r="U326" t="s">
        <v>139</v>
      </c>
      <c r="V326">
        <v>0</v>
      </c>
      <c r="W326">
        <v>0</v>
      </c>
      <c r="X326">
        <v>0</v>
      </c>
      <c r="Y326">
        <v>26620</v>
      </c>
      <c r="Z326">
        <v>14660</v>
      </c>
      <c r="AA326" t="s">
        <v>68</v>
      </c>
      <c r="AB326" t="s">
        <v>73</v>
      </c>
      <c r="AC326" t="s">
        <v>74</v>
      </c>
      <c r="AD326" t="s">
        <v>3471</v>
      </c>
      <c r="AF326">
        <v>26620</v>
      </c>
      <c r="AG326">
        <v>5250</v>
      </c>
      <c r="AH326">
        <v>0</v>
      </c>
      <c r="AI326">
        <v>21370</v>
      </c>
      <c r="AJ326">
        <v>1</v>
      </c>
      <c r="AL326" t="s">
        <v>3042</v>
      </c>
      <c r="AM326" t="s">
        <v>2954</v>
      </c>
      <c r="AN326" t="s">
        <v>3472</v>
      </c>
      <c r="AQ326" t="s">
        <v>68</v>
      </c>
      <c r="AR326" t="s">
        <v>68</v>
      </c>
      <c r="AS326" t="s">
        <v>68</v>
      </c>
      <c r="AT326" t="s">
        <v>68</v>
      </c>
      <c r="AU326" t="s">
        <v>3467</v>
      </c>
      <c r="AV326" t="s">
        <v>2957</v>
      </c>
      <c r="AW326" t="s">
        <v>2564</v>
      </c>
      <c r="AY326" t="s">
        <v>67</v>
      </c>
      <c r="BB326">
        <v>0</v>
      </c>
      <c r="BC326">
        <v>7454.638671875</v>
      </c>
      <c r="BD326">
        <v>398.04483303530299</v>
      </c>
      <c r="BE326">
        <v>0.17113563546820201</v>
      </c>
    </row>
    <row r="327" spans="1:57" x14ac:dyDescent="0.3">
      <c r="A327">
        <v>319</v>
      </c>
      <c r="B327" t="s">
        <v>3473</v>
      </c>
      <c r="C327" t="s">
        <v>3474</v>
      </c>
      <c r="E327" t="s">
        <v>3475</v>
      </c>
      <c r="F327" t="s">
        <v>3476</v>
      </c>
      <c r="G327" t="s">
        <v>3475</v>
      </c>
      <c r="H327" t="s">
        <v>3477</v>
      </c>
      <c r="J327" t="s">
        <v>65</v>
      </c>
      <c r="K327" t="s">
        <v>3478</v>
      </c>
      <c r="L327" t="s">
        <v>67</v>
      </c>
      <c r="M327" t="s">
        <v>76</v>
      </c>
      <c r="N327" t="s">
        <v>3479</v>
      </c>
      <c r="O327" t="s">
        <v>3480</v>
      </c>
      <c r="Q327" t="s">
        <v>3481</v>
      </c>
      <c r="R327" t="s">
        <v>3480</v>
      </c>
      <c r="S327" t="s">
        <v>1581</v>
      </c>
      <c r="U327" t="s">
        <v>139</v>
      </c>
      <c r="V327">
        <v>0</v>
      </c>
      <c r="W327">
        <v>0</v>
      </c>
      <c r="X327">
        <v>0</v>
      </c>
      <c r="Y327">
        <v>98500</v>
      </c>
      <c r="Z327">
        <v>88650</v>
      </c>
      <c r="AA327" t="s">
        <v>68</v>
      </c>
      <c r="AB327" t="s">
        <v>73</v>
      </c>
      <c r="AC327" t="s">
        <v>74</v>
      </c>
      <c r="AD327" t="s">
        <v>3481</v>
      </c>
      <c r="AF327">
        <v>98500</v>
      </c>
      <c r="AG327">
        <v>25500</v>
      </c>
      <c r="AH327">
        <v>73000</v>
      </c>
      <c r="AI327">
        <v>0</v>
      </c>
      <c r="AJ327">
        <v>0</v>
      </c>
      <c r="AL327" t="s">
        <v>3042</v>
      </c>
      <c r="AM327" t="s">
        <v>3482</v>
      </c>
      <c r="AQ327" t="s">
        <v>68</v>
      </c>
      <c r="AR327" t="s">
        <v>68</v>
      </c>
      <c r="AS327" t="s">
        <v>68</v>
      </c>
      <c r="AT327" t="s">
        <v>76</v>
      </c>
      <c r="AU327" t="s">
        <v>3477</v>
      </c>
      <c r="AV327" t="s">
        <v>3480</v>
      </c>
      <c r="AW327" t="s">
        <v>3483</v>
      </c>
      <c r="AY327" t="s">
        <v>67</v>
      </c>
      <c r="BB327">
        <v>0</v>
      </c>
      <c r="BC327">
        <v>16905.19921875</v>
      </c>
      <c r="BD327">
        <v>538.01741753358499</v>
      </c>
      <c r="BE327">
        <v>0.38809148893300699</v>
      </c>
    </row>
    <row r="328" spans="1:57" x14ac:dyDescent="0.3">
      <c r="A328">
        <v>320</v>
      </c>
      <c r="B328" t="s">
        <v>3484</v>
      </c>
      <c r="C328" t="s">
        <v>3485</v>
      </c>
      <c r="E328" t="s">
        <v>3486</v>
      </c>
      <c r="F328" t="s">
        <v>3487</v>
      </c>
      <c r="G328" t="s">
        <v>3486</v>
      </c>
      <c r="H328" t="s">
        <v>3488</v>
      </c>
      <c r="J328" t="s">
        <v>65</v>
      </c>
      <c r="K328" t="s">
        <v>3489</v>
      </c>
      <c r="L328" t="s">
        <v>67</v>
      </c>
      <c r="M328" t="s">
        <v>68</v>
      </c>
      <c r="N328" t="s">
        <v>3490</v>
      </c>
      <c r="O328" t="s">
        <v>3491</v>
      </c>
      <c r="Q328" t="s">
        <v>3492</v>
      </c>
      <c r="R328" t="s">
        <v>3493</v>
      </c>
      <c r="S328" t="s">
        <v>3494</v>
      </c>
      <c r="U328" t="s">
        <v>139</v>
      </c>
      <c r="V328">
        <v>0</v>
      </c>
      <c r="W328">
        <v>0</v>
      </c>
      <c r="X328">
        <v>0</v>
      </c>
      <c r="Y328">
        <v>54800</v>
      </c>
      <c r="Z328">
        <v>49320</v>
      </c>
      <c r="AA328" t="s">
        <v>68</v>
      </c>
      <c r="AB328" t="s">
        <v>73</v>
      </c>
      <c r="AC328" t="s">
        <v>74</v>
      </c>
      <c r="AD328" t="s">
        <v>3492</v>
      </c>
      <c r="AF328">
        <v>54800</v>
      </c>
      <c r="AG328">
        <v>15000</v>
      </c>
      <c r="AH328">
        <v>39800</v>
      </c>
      <c r="AI328">
        <v>0</v>
      </c>
      <c r="AJ328">
        <v>0</v>
      </c>
      <c r="AL328" t="s">
        <v>3042</v>
      </c>
      <c r="AM328" t="s">
        <v>3491</v>
      </c>
      <c r="AQ328" t="s">
        <v>68</v>
      </c>
      <c r="AR328" t="s">
        <v>68</v>
      </c>
      <c r="AS328" t="s">
        <v>68</v>
      </c>
      <c r="AT328" t="s">
        <v>76</v>
      </c>
      <c r="AU328" t="s">
        <v>3488</v>
      </c>
      <c r="AV328" t="s">
        <v>3495</v>
      </c>
      <c r="AW328" t="s">
        <v>3494</v>
      </c>
      <c r="AY328" t="s">
        <v>67</v>
      </c>
      <c r="BB328">
        <v>0</v>
      </c>
      <c r="BC328">
        <v>14902.3046875</v>
      </c>
      <c r="BD328">
        <v>497.97648870281301</v>
      </c>
      <c r="BE328">
        <v>0.34211115908733802</v>
      </c>
    </row>
    <row r="329" spans="1:57" x14ac:dyDescent="0.3">
      <c r="A329">
        <v>321</v>
      </c>
      <c r="B329" t="s">
        <v>3496</v>
      </c>
      <c r="C329" t="s">
        <v>3497</v>
      </c>
      <c r="E329" t="s">
        <v>3498</v>
      </c>
      <c r="F329" t="s">
        <v>3499</v>
      </c>
      <c r="G329" t="s">
        <v>3498</v>
      </c>
      <c r="H329" t="s">
        <v>3500</v>
      </c>
      <c r="J329" t="s">
        <v>83</v>
      </c>
      <c r="K329" t="s">
        <v>3501</v>
      </c>
      <c r="L329" t="s">
        <v>67</v>
      </c>
      <c r="M329" t="s">
        <v>68</v>
      </c>
      <c r="N329" t="s">
        <v>3502</v>
      </c>
      <c r="O329" t="s">
        <v>3503</v>
      </c>
      <c r="Q329" t="s">
        <v>3504</v>
      </c>
      <c r="R329" t="s">
        <v>3505</v>
      </c>
      <c r="S329" t="s">
        <v>3501</v>
      </c>
      <c r="U329" t="s">
        <v>139</v>
      </c>
      <c r="V329">
        <v>0</v>
      </c>
      <c r="W329">
        <v>0</v>
      </c>
      <c r="X329">
        <v>0</v>
      </c>
      <c r="Y329">
        <v>17660</v>
      </c>
      <c r="Z329">
        <v>9726</v>
      </c>
      <c r="AA329" t="s">
        <v>68</v>
      </c>
      <c r="AB329" t="s">
        <v>73</v>
      </c>
      <c r="AC329" t="s">
        <v>74</v>
      </c>
      <c r="AD329" t="s">
        <v>3504</v>
      </c>
      <c r="AF329">
        <v>17660</v>
      </c>
      <c r="AG329">
        <v>5250</v>
      </c>
      <c r="AH329">
        <v>0</v>
      </c>
      <c r="AI329">
        <v>12410</v>
      </c>
      <c r="AJ329">
        <v>1</v>
      </c>
      <c r="AL329" t="s">
        <v>3042</v>
      </c>
      <c r="AM329" t="s">
        <v>3503</v>
      </c>
      <c r="AQ329" t="s">
        <v>68</v>
      </c>
      <c r="AR329" t="s">
        <v>68</v>
      </c>
      <c r="AS329" t="s">
        <v>68</v>
      </c>
      <c r="AT329" t="s">
        <v>68</v>
      </c>
      <c r="AU329" t="s">
        <v>3500</v>
      </c>
      <c r="AV329" t="s">
        <v>3506</v>
      </c>
      <c r="AW329" t="s">
        <v>3501</v>
      </c>
      <c r="AY329" t="s">
        <v>67</v>
      </c>
      <c r="BB329">
        <v>0</v>
      </c>
      <c r="BC329">
        <v>7447.134765625</v>
      </c>
      <c r="BD329">
        <v>397.74497117547998</v>
      </c>
      <c r="BE329">
        <v>0.170963420627602</v>
      </c>
    </row>
    <row r="330" spans="1:57" x14ac:dyDescent="0.3">
      <c r="A330">
        <v>322</v>
      </c>
      <c r="B330" t="s">
        <v>3507</v>
      </c>
      <c r="C330" t="s">
        <v>3508</v>
      </c>
      <c r="E330" t="s">
        <v>3509</v>
      </c>
      <c r="F330" t="s">
        <v>3510</v>
      </c>
      <c r="G330" t="s">
        <v>3509</v>
      </c>
      <c r="H330" t="s">
        <v>3511</v>
      </c>
      <c r="J330" t="s">
        <v>83</v>
      </c>
      <c r="K330" t="s">
        <v>3512</v>
      </c>
      <c r="L330" t="s">
        <v>67</v>
      </c>
      <c r="M330" t="s">
        <v>68</v>
      </c>
      <c r="N330" t="s">
        <v>3513</v>
      </c>
      <c r="O330" t="s">
        <v>3514</v>
      </c>
      <c r="P330" t="s">
        <v>3515</v>
      </c>
      <c r="Q330" t="s">
        <v>3516</v>
      </c>
      <c r="R330" t="s">
        <v>1626</v>
      </c>
      <c r="S330" t="s">
        <v>1623</v>
      </c>
      <c r="U330" t="s">
        <v>139</v>
      </c>
      <c r="V330">
        <v>0</v>
      </c>
      <c r="W330">
        <v>0</v>
      </c>
      <c r="X330">
        <v>0</v>
      </c>
      <c r="Y330">
        <v>16590</v>
      </c>
      <c r="Z330">
        <v>9136</v>
      </c>
      <c r="AA330" t="s">
        <v>68</v>
      </c>
      <c r="AB330" t="s">
        <v>73</v>
      </c>
      <c r="AC330" t="s">
        <v>74</v>
      </c>
      <c r="AD330" t="s">
        <v>3516</v>
      </c>
      <c r="AE330" t="s">
        <v>3517</v>
      </c>
      <c r="AF330">
        <v>16590</v>
      </c>
      <c r="AG330">
        <v>5250</v>
      </c>
      <c r="AH330">
        <v>0</v>
      </c>
      <c r="AI330">
        <v>11340</v>
      </c>
      <c r="AJ330">
        <v>1</v>
      </c>
      <c r="AL330" t="s">
        <v>3042</v>
      </c>
      <c r="AM330" t="s">
        <v>3518</v>
      </c>
      <c r="AQ330" t="s">
        <v>68</v>
      </c>
      <c r="AR330" t="s">
        <v>68</v>
      </c>
      <c r="AS330" t="s">
        <v>68</v>
      </c>
      <c r="AT330" t="s">
        <v>68</v>
      </c>
      <c r="AU330" t="s">
        <v>3511</v>
      </c>
      <c r="AV330" t="s">
        <v>3519</v>
      </c>
      <c r="AW330" t="s">
        <v>3512</v>
      </c>
      <c r="AY330" t="s">
        <v>67</v>
      </c>
      <c r="BB330">
        <v>0</v>
      </c>
      <c r="BC330">
        <v>7445.39453125</v>
      </c>
      <c r="BD330">
        <v>397.655224988079</v>
      </c>
      <c r="BE330">
        <v>0.17092340337986001</v>
      </c>
    </row>
    <row r="331" spans="1:57" x14ac:dyDescent="0.3">
      <c r="A331">
        <v>323</v>
      </c>
      <c r="B331" t="s">
        <v>3520</v>
      </c>
      <c r="C331" t="s">
        <v>3521</v>
      </c>
      <c r="E331" t="s">
        <v>3522</v>
      </c>
      <c r="F331" t="s">
        <v>3523</v>
      </c>
      <c r="G331" t="s">
        <v>3522</v>
      </c>
      <c r="H331" t="s">
        <v>3524</v>
      </c>
      <c r="J331" t="s">
        <v>65</v>
      </c>
      <c r="K331" t="s">
        <v>3525</v>
      </c>
      <c r="L331" t="s">
        <v>67</v>
      </c>
      <c r="M331" t="s">
        <v>68</v>
      </c>
      <c r="N331" t="s">
        <v>3526</v>
      </c>
      <c r="O331" t="s">
        <v>3527</v>
      </c>
      <c r="Q331" t="s">
        <v>3528</v>
      </c>
      <c r="R331" t="s">
        <v>3529</v>
      </c>
      <c r="S331" t="s">
        <v>3530</v>
      </c>
      <c r="U331" t="s">
        <v>139</v>
      </c>
      <c r="V331">
        <v>0</v>
      </c>
      <c r="W331">
        <v>0</v>
      </c>
      <c r="X331">
        <v>0</v>
      </c>
      <c r="Y331">
        <v>187610</v>
      </c>
      <c r="Z331">
        <v>168849</v>
      </c>
      <c r="AA331" t="s">
        <v>68</v>
      </c>
      <c r="AB331" t="s">
        <v>73</v>
      </c>
      <c r="AC331" t="s">
        <v>74</v>
      </c>
      <c r="AD331" t="s">
        <v>3528</v>
      </c>
      <c r="AF331">
        <v>187610</v>
      </c>
      <c r="AG331">
        <v>83100</v>
      </c>
      <c r="AH331">
        <v>104510</v>
      </c>
      <c r="AI331">
        <v>0</v>
      </c>
      <c r="AJ331">
        <v>0</v>
      </c>
      <c r="AK331" t="s">
        <v>1388</v>
      </c>
      <c r="AM331" t="s">
        <v>3531</v>
      </c>
      <c r="AN331" t="s">
        <v>3532</v>
      </c>
      <c r="AQ331" t="s">
        <v>68</v>
      </c>
      <c r="AR331" t="s">
        <v>68</v>
      </c>
      <c r="AS331" t="s">
        <v>68</v>
      </c>
      <c r="AT331" t="s">
        <v>76</v>
      </c>
      <c r="AU331" t="s">
        <v>3524</v>
      </c>
      <c r="AV331" t="s">
        <v>3533</v>
      </c>
      <c r="AW331" t="s">
        <v>3530</v>
      </c>
      <c r="AY331" t="s">
        <v>67</v>
      </c>
      <c r="BB331">
        <v>0</v>
      </c>
      <c r="BC331">
        <v>55401.58203125</v>
      </c>
      <c r="BD331">
        <v>1117.8178352264099</v>
      </c>
      <c r="BE331">
        <v>1.27185043128544</v>
      </c>
    </row>
    <row r="332" spans="1:57" x14ac:dyDescent="0.3">
      <c r="A332">
        <v>324</v>
      </c>
      <c r="B332" t="s">
        <v>3534</v>
      </c>
      <c r="C332" t="s">
        <v>3535</v>
      </c>
      <c r="E332" t="s">
        <v>3536</v>
      </c>
      <c r="F332" t="s">
        <v>3537</v>
      </c>
      <c r="G332" t="s">
        <v>3536</v>
      </c>
      <c r="H332" t="s">
        <v>3538</v>
      </c>
      <c r="J332" t="s">
        <v>65</v>
      </c>
      <c r="K332" t="s">
        <v>3483</v>
      </c>
      <c r="L332" t="s">
        <v>67</v>
      </c>
      <c r="M332" t="s">
        <v>68</v>
      </c>
      <c r="N332" t="s">
        <v>3539</v>
      </c>
      <c r="O332" t="s">
        <v>3480</v>
      </c>
      <c r="Q332" t="s">
        <v>3540</v>
      </c>
      <c r="R332" t="s">
        <v>3480</v>
      </c>
      <c r="S332" t="s">
        <v>1581</v>
      </c>
      <c r="U332" t="s">
        <v>139</v>
      </c>
      <c r="V332">
        <v>0</v>
      </c>
      <c r="W332">
        <v>0</v>
      </c>
      <c r="X332">
        <v>0</v>
      </c>
      <c r="Y332">
        <v>97060</v>
      </c>
      <c r="Z332">
        <v>87354</v>
      </c>
      <c r="AA332" t="s">
        <v>68</v>
      </c>
      <c r="AB332" t="s">
        <v>73</v>
      </c>
      <c r="AC332" t="s">
        <v>74</v>
      </c>
      <c r="AD332" t="s">
        <v>3540</v>
      </c>
      <c r="AF332">
        <v>97060</v>
      </c>
      <c r="AG332">
        <v>32060</v>
      </c>
      <c r="AH332">
        <v>65000</v>
      </c>
      <c r="AI332">
        <v>0</v>
      </c>
      <c r="AJ332">
        <v>0</v>
      </c>
      <c r="AL332" t="s">
        <v>3042</v>
      </c>
      <c r="AM332" t="s">
        <v>3482</v>
      </c>
      <c r="AQ332" t="s">
        <v>68</v>
      </c>
      <c r="AR332" t="s">
        <v>68</v>
      </c>
      <c r="AS332" t="s">
        <v>68</v>
      </c>
      <c r="AT332" t="s">
        <v>68</v>
      </c>
      <c r="AU332" t="s">
        <v>3538</v>
      </c>
      <c r="AV332" t="s">
        <v>3480</v>
      </c>
      <c r="AW332" t="s">
        <v>3483</v>
      </c>
      <c r="AY332" t="s">
        <v>67</v>
      </c>
      <c r="BB332">
        <v>0</v>
      </c>
      <c r="BC332">
        <v>28275.5625</v>
      </c>
      <c r="BD332">
        <v>737.82781323633401</v>
      </c>
      <c r="BE332">
        <v>0.64912024971201399</v>
      </c>
    </row>
    <row r="333" spans="1:57" x14ac:dyDescent="0.3">
      <c r="A333">
        <v>325</v>
      </c>
      <c r="B333" t="s">
        <v>3541</v>
      </c>
      <c r="C333" t="s">
        <v>3542</v>
      </c>
      <c r="E333" t="s">
        <v>3543</v>
      </c>
      <c r="F333" t="s">
        <v>3544</v>
      </c>
      <c r="G333" t="s">
        <v>3543</v>
      </c>
      <c r="H333" t="s">
        <v>3545</v>
      </c>
      <c r="J333" t="s">
        <v>83</v>
      </c>
      <c r="K333" t="s">
        <v>3546</v>
      </c>
      <c r="L333" t="s">
        <v>67</v>
      </c>
      <c r="M333" t="s">
        <v>68</v>
      </c>
      <c r="N333" t="s">
        <v>3547</v>
      </c>
      <c r="O333" t="s">
        <v>3548</v>
      </c>
      <c r="Q333" t="s">
        <v>3549</v>
      </c>
      <c r="R333" t="s">
        <v>3550</v>
      </c>
      <c r="S333" t="s">
        <v>3551</v>
      </c>
      <c r="U333" t="s">
        <v>139</v>
      </c>
      <c r="V333">
        <v>0</v>
      </c>
      <c r="W333">
        <v>0</v>
      </c>
      <c r="X333">
        <v>0</v>
      </c>
      <c r="Y333">
        <v>35190</v>
      </c>
      <c r="Z333">
        <v>19380</v>
      </c>
      <c r="AA333" t="s">
        <v>68</v>
      </c>
      <c r="AB333" t="s">
        <v>73</v>
      </c>
      <c r="AC333" t="s">
        <v>74</v>
      </c>
      <c r="AD333" t="s">
        <v>3549</v>
      </c>
      <c r="AF333">
        <v>35190</v>
      </c>
      <c r="AG333">
        <v>3850</v>
      </c>
      <c r="AH333">
        <v>0</v>
      </c>
      <c r="AI333">
        <v>31340</v>
      </c>
      <c r="AJ333">
        <v>1</v>
      </c>
      <c r="AL333" t="s">
        <v>3552</v>
      </c>
      <c r="AM333" t="s">
        <v>3553</v>
      </c>
      <c r="AQ333" t="s">
        <v>68</v>
      </c>
      <c r="AR333" t="s">
        <v>68</v>
      </c>
      <c r="AS333" t="s">
        <v>68</v>
      </c>
      <c r="AT333" t="s">
        <v>68</v>
      </c>
      <c r="AU333" t="s">
        <v>3545</v>
      </c>
      <c r="AV333" t="s">
        <v>3548</v>
      </c>
      <c r="AW333" t="s">
        <v>3551</v>
      </c>
      <c r="AY333" t="s">
        <v>67</v>
      </c>
      <c r="BB333">
        <v>0</v>
      </c>
      <c r="BC333">
        <v>5503.744140625</v>
      </c>
      <c r="BD333">
        <v>310.12361655776402</v>
      </c>
      <c r="BE333">
        <v>0.126349001190975</v>
      </c>
    </row>
    <row r="334" spans="1:57" x14ac:dyDescent="0.3">
      <c r="A334">
        <v>326</v>
      </c>
      <c r="B334" t="s">
        <v>3554</v>
      </c>
      <c r="C334" t="s">
        <v>3555</v>
      </c>
      <c r="E334" t="s">
        <v>3556</v>
      </c>
      <c r="F334" t="s">
        <v>3557</v>
      </c>
      <c r="G334" t="s">
        <v>3556</v>
      </c>
      <c r="H334" t="s">
        <v>3558</v>
      </c>
      <c r="J334" t="s">
        <v>83</v>
      </c>
      <c r="K334" t="s">
        <v>3559</v>
      </c>
      <c r="L334" t="s">
        <v>67</v>
      </c>
      <c r="M334" t="s">
        <v>68</v>
      </c>
      <c r="N334" t="s">
        <v>3560</v>
      </c>
      <c r="O334" t="s">
        <v>3561</v>
      </c>
      <c r="Q334" t="s">
        <v>3562</v>
      </c>
      <c r="R334" t="s">
        <v>3563</v>
      </c>
      <c r="S334" t="s">
        <v>3564</v>
      </c>
      <c r="U334" t="s">
        <v>139</v>
      </c>
      <c r="V334">
        <v>0</v>
      </c>
      <c r="W334">
        <v>0</v>
      </c>
      <c r="X334">
        <v>0</v>
      </c>
      <c r="Y334">
        <v>5250</v>
      </c>
      <c r="Z334">
        <v>2891</v>
      </c>
      <c r="AA334" t="s">
        <v>68</v>
      </c>
      <c r="AB334" t="s">
        <v>73</v>
      </c>
      <c r="AC334" t="s">
        <v>74</v>
      </c>
      <c r="AD334" t="s">
        <v>3562</v>
      </c>
      <c r="AF334">
        <v>5250</v>
      </c>
      <c r="AG334">
        <v>5250</v>
      </c>
      <c r="AH334">
        <v>0</v>
      </c>
      <c r="AI334">
        <v>0</v>
      </c>
      <c r="AJ334">
        <v>0</v>
      </c>
      <c r="AL334" t="s">
        <v>3042</v>
      </c>
      <c r="AM334" t="s">
        <v>3565</v>
      </c>
      <c r="AQ334" t="s">
        <v>68</v>
      </c>
      <c r="AR334" t="s">
        <v>68</v>
      </c>
      <c r="AS334" t="s">
        <v>68</v>
      </c>
      <c r="AT334" t="s">
        <v>68</v>
      </c>
      <c r="AU334" t="s">
        <v>3558</v>
      </c>
      <c r="AV334" t="s">
        <v>3563</v>
      </c>
      <c r="AW334" t="s">
        <v>3564</v>
      </c>
      <c r="AY334" t="s">
        <v>67</v>
      </c>
      <c r="BB334">
        <v>0</v>
      </c>
      <c r="BC334">
        <v>7441.796875</v>
      </c>
      <c r="BD334">
        <v>397.540637109996</v>
      </c>
      <c r="BE334">
        <v>0.17084084902670299</v>
      </c>
    </row>
    <row r="335" spans="1:57" x14ac:dyDescent="0.3">
      <c r="A335">
        <v>327</v>
      </c>
      <c r="B335" t="s">
        <v>3566</v>
      </c>
      <c r="C335" t="s">
        <v>3567</v>
      </c>
      <c r="E335" t="s">
        <v>3568</v>
      </c>
      <c r="F335" t="s">
        <v>3569</v>
      </c>
      <c r="G335" t="s">
        <v>3568</v>
      </c>
      <c r="H335" t="s">
        <v>3570</v>
      </c>
      <c r="J335" t="s">
        <v>83</v>
      </c>
      <c r="K335" t="s">
        <v>3571</v>
      </c>
      <c r="L335" t="s">
        <v>67</v>
      </c>
      <c r="M335" t="s">
        <v>68</v>
      </c>
      <c r="N335" t="s">
        <v>3572</v>
      </c>
      <c r="O335" t="s">
        <v>3573</v>
      </c>
      <c r="Q335" t="s">
        <v>3574</v>
      </c>
      <c r="R335" t="s">
        <v>3573</v>
      </c>
      <c r="S335" t="s">
        <v>3571</v>
      </c>
      <c r="U335" t="s">
        <v>139</v>
      </c>
      <c r="V335">
        <v>0</v>
      </c>
      <c r="W335">
        <v>0</v>
      </c>
      <c r="X335">
        <v>0</v>
      </c>
      <c r="Y335">
        <v>44550</v>
      </c>
      <c r="Z335">
        <v>24536</v>
      </c>
      <c r="AA335" t="s">
        <v>68</v>
      </c>
      <c r="AB335" t="s">
        <v>73</v>
      </c>
      <c r="AC335" t="s">
        <v>74</v>
      </c>
      <c r="AD335" t="s">
        <v>3574</v>
      </c>
      <c r="AF335">
        <v>44550</v>
      </c>
      <c r="AG335">
        <v>3640</v>
      </c>
      <c r="AH335">
        <v>0</v>
      </c>
      <c r="AI335">
        <v>40910</v>
      </c>
      <c r="AJ335">
        <v>1</v>
      </c>
      <c r="AL335" t="s">
        <v>3552</v>
      </c>
      <c r="AM335" t="s">
        <v>3573</v>
      </c>
      <c r="AQ335" t="s">
        <v>68</v>
      </c>
      <c r="AR335" t="s">
        <v>68</v>
      </c>
      <c r="AS335" t="s">
        <v>68</v>
      </c>
      <c r="AT335" t="s">
        <v>68</v>
      </c>
      <c r="AU335" t="s">
        <v>3570</v>
      </c>
      <c r="AV335" t="s">
        <v>3575</v>
      </c>
      <c r="AW335" t="s">
        <v>3571</v>
      </c>
      <c r="AY335" t="s">
        <v>67</v>
      </c>
      <c r="BB335">
        <v>0</v>
      </c>
      <c r="BC335">
        <v>5253.875</v>
      </c>
      <c r="BD335">
        <v>310.31884413953202</v>
      </c>
      <c r="BE335">
        <v>0.120612826912482</v>
      </c>
    </row>
    <row r="336" spans="1:57" x14ac:dyDescent="0.3">
      <c r="A336">
        <v>328</v>
      </c>
      <c r="B336" t="s">
        <v>3576</v>
      </c>
      <c r="C336" t="s">
        <v>3577</v>
      </c>
      <c r="E336" t="s">
        <v>3578</v>
      </c>
      <c r="F336" t="s">
        <v>3579</v>
      </c>
      <c r="G336" t="s">
        <v>3578</v>
      </c>
      <c r="H336" t="s">
        <v>3580</v>
      </c>
      <c r="J336" t="s">
        <v>65</v>
      </c>
      <c r="K336" t="s">
        <v>3581</v>
      </c>
      <c r="L336" t="s">
        <v>67</v>
      </c>
      <c r="M336" t="s">
        <v>68</v>
      </c>
      <c r="N336" t="s">
        <v>3582</v>
      </c>
      <c r="O336" t="s">
        <v>3583</v>
      </c>
      <c r="Q336" t="s">
        <v>3584</v>
      </c>
      <c r="R336" t="s">
        <v>3585</v>
      </c>
      <c r="S336" t="s">
        <v>3586</v>
      </c>
      <c r="U336" t="s">
        <v>139</v>
      </c>
      <c r="V336">
        <v>0</v>
      </c>
      <c r="W336">
        <v>0</v>
      </c>
      <c r="X336">
        <v>0</v>
      </c>
      <c r="Y336">
        <v>63490</v>
      </c>
      <c r="Z336">
        <v>57141</v>
      </c>
      <c r="AA336" t="s">
        <v>68</v>
      </c>
      <c r="AB336" t="s">
        <v>73</v>
      </c>
      <c r="AC336" t="s">
        <v>74</v>
      </c>
      <c r="AD336" t="s">
        <v>3584</v>
      </c>
      <c r="AF336">
        <v>63490</v>
      </c>
      <c r="AG336">
        <v>25500</v>
      </c>
      <c r="AH336">
        <v>37990</v>
      </c>
      <c r="AI336">
        <v>0</v>
      </c>
      <c r="AJ336">
        <v>0</v>
      </c>
      <c r="AL336" t="s">
        <v>3042</v>
      </c>
      <c r="AM336" t="s">
        <v>3587</v>
      </c>
      <c r="AQ336" t="s">
        <v>68</v>
      </c>
      <c r="AR336" t="s">
        <v>68</v>
      </c>
      <c r="AS336" t="s">
        <v>68</v>
      </c>
      <c r="AT336" t="s">
        <v>76</v>
      </c>
      <c r="AU336" t="s">
        <v>3580</v>
      </c>
      <c r="AV336" t="s">
        <v>3588</v>
      </c>
      <c r="AW336" t="s">
        <v>3586</v>
      </c>
      <c r="AY336" t="s">
        <v>67</v>
      </c>
      <c r="BB336">
        <v>0</v>
      </c>
      <c r="BC336">
        <v>16782.931640625</v>
      </c>
      <c r="BD336">
        <v>535.69871520188201</v>
      </c>
      <c r="BE336">
        <v>0.38528457058121102</v>
      </c>
    </row>
    <row r="337" spans="1:57" x14ac:dyDescent="0.3">
      <c r="A337">
        <v>329</v>
      </c>
      <c r="B337" t="s">
        <v>3589</v>
      </c>
      <c r="C337" t="s">
        <v>3590</v>
      </c>
      <c r="E337" t="s">
        <v>3591</v>
      </c>
      <c r="F337" t="s">
        <v>3592</v>
      </c>
      <c r="G337" t="s">
        <v>3591</v>
      </c>
      <c r="H337" t="s">
        <v>3593</v>
      </c>
      <c r="J337" t="s">
        <v>83</v>
      </c>
      <c r="K337" t="s">
        <v>3594</v>
      </c>
      <c r="L337" t="s">
        <v>67</v>
      </c>
      <c r="M337" t="s">
        <v>68</v>
      </c>
      <c r="N337" t="s">
        <v>3595</v>
      </c>
      <c r="O337" t="s">
        <v>3596</v>
      </c>
      <c r="Q337" t="s">
        <v>3597</v>
      </c>
      <c r="R337" t="s">
        <v>3598</v>
      </c>
      <c r="S337" t="s">
        <v>3594</v>
      </c>
      <c r="U337" t="s">
        <v>139</v>
      </c>
      <c r="V337">
        <v>0</v>
      </c>
      <c r="W337">
        <v>0</v>
      </c>
      <c r="X337">
        <v>0</v>
      </c>
      <c r="Y337">
        <v>53980</v>
      </c>
      <c r="Z337">
        <v>29729</v>
      </c>
      <c r="AA337" t="s">
        <v>68</v>
      </c>
      <c r="AB337" t="s">
        <v>73</v>
      </c>
      <c r="AC337" t="s">
        <v>74</v>
      </c>
      <c r="AD337" t="s">
        <v>3597</v>
      </c>
      <c r="AF337">
        <v>53980</v>
      </c>
      <c r="AG337">
        <v>5250</v>
      </c>
      <c r="AH337">
        <v>0</v>
      </c>
      <c r="AI337">
        <v>48730</v>
      </c>
      <c r="AJ337">
        <v>1</v>
      </c>
      <c r="AL337" t="s">
        <v>3552</v>
      </c>
      <c r="AM337" t="s">
        <v>3598</v>
      </c>
      <c r="AN337" t="s">
        <v>3599</v>
      </c>
      <c r="AQ337" t="s">
        <v>76</v>
      </c>
      <c r="AR337" t="s">
        <v>68</v>
      </c>
      <c r="AS337" t="s">
        <v>68</v>
      </c>
      <c r="AT337" t="s">
        <v>68</v>
      </c>
      <c r="AU337" t="s">
        <v>3593</v>
      </c>
      <c r="AV337" t="s">
        <v>3600</v>
      </c>
      <c r="AW337" t="s">
        <v>3594</v>
      </c>
      <c r="AY337" t="s">
        <v>67</v>
      </c>
      <c r="BB337">
        <v>0</v>
      </c>
      <c r="BC337">
        <v>7556.3828125</v>
      </c>
      <c r="BD337">
        <v>402.57180118696999</v>
      </c>
      <c r="BE337">
        <v>0.17347140137433301</v>
      </c>
    </row>
    <row r="338" spans="1:57" x14ac:dyDescent="0.3">
      <c r="A338">
        <v>330</v>
      </c>
      <c r="B338" t="s">
        <v>3601</v>
      </c>
      <c r="C338" t="s">
        <v>3602</v>
      </c>
      <c r="E338" t="s">
        <v>3603</v>
      </c>
      <c r="F338" t="s">
        <v>3604</v>
      </c>
      <c r="G338" t="s">
        <v>3603</v>
      </c>
      <c r="H338" t="s">
        <v>3605</v>
      </c>
      <c r="J338" t="s">
        <v>65</v>
      </c>
      <c r="K338" t="s">
        <v>3606</v>
      </c>
      <c r="L338" t="s">
        <v>67</v>
      </c>
      <c r="M338" t="s">
        <v>68</v>
      </c>
      <c r="N338" t="s">
        <v>3607</v>
      </c>
      <c r="O338" t="s">
        <v>3608</v>
      </c>
      <c r="Q338" t="s">
        <v>3609</v>
      </c>
      <c r="R338" t="s">
        <v>3610</v>
      </c>
      <c r="S338" t="s">
        <v>3606</v>
      </c>
      <c r="U338" t="s">
        <v>139</v>
      </c>
      <c r="V338">
        <v>0</v>
      </c>
      <c r="W338">
        <v>0</v>
      </c>
      <c r="X338">
        <v>0</v>
      </c>
      <c r="Y338">
        <v>86680</v>
      </c>
      <c r="Z338">
        <v>78012</v>
      </c>
      <c r="AA338" t="s">
        <v>68</v>
      </c>
      <c r="AB338" t="s">
        <v>73</v>
      </c>
      <c r="AC338" t="s">
        <v>74</v>
      </c>
      <c r="AD338" t="s">
        <v>3609</v>
      </c>
      <c r="AF338">
        <v>86680</v>
      </c>
      <c r="AG338">
        <v>25900</v>
      </c>
      <c r="AH338">
        <v>60780</v>
      </c>
      <c r="AI338">
        <v>0</v>
      </c>
      <c r="AJ338">
        <v>0</v>
      </c>
      <c r="AK338" t="s">
        <v>1388</v>
      </c>
      <c r="AM338" t="s">
        <v>3608</v>
      </c>
      <c r="AQ338" t="s">
        <v>68</v>
      </c>
      <c r="AR338" t="s">
        <v>68</v>
      </c>
      <c r="AS338" t="s">
        <v>68</v>
      </c>
      <c r="AT338" t="s">
        <v>68</v>
      </c>
      <c r="AU338" t="s">
        <v>3605</v>
      </c>
      <c r="AV338" t="s">
        <v>3611</v>
      </c>
      <c r="AW338" t="s">
        <v>3606</v>
      </c>
      <c r="AY338" t="s">
        <v>67</v>
      </c>
      <c r="BB338">
        <v>0</v>
      </c>
      <c r="BC338">
        <v>17264.998046875</v>
      </c>
      <c r="BD338">
        <v>552.01952567390595</v>
      </c>
      <c r="BE338">
        <v>0.39635144221612501</v>
      </c>
    </row>
    <row r="339" spans="1:57" x14ac:dyDescent="0.3">
      <c r="A339">
        <v>331</v>
      </c>
      <c r="B339" t="s">
        <v>3612</v>
      </c>
      <c r="C339" t="s">
        <v>3613</v>
      </c>
      <c r="E339" t="s">
        <v>3614</v>
      </c>
      <c r="F339" t="s">
        <v>3615</v>
      </c>
      <c r="G339" t="s">
        <v>3614</v>
      </c>
      <c r="H339" t="s">
        <v>3616</v>
      </c>
      <c r="J339" t="s">
        <v>65</v>
      </c>
      <c r="K339" t="s">
        <v>3617</v>
      </c>
      <c r="L339" t="s">
        <v>67</v>
      </c>
      <c r="M339" t="s">
        <v>68</v>
      </c>
      <c r="N339" t="s">
        <v>3618</v>
      </c>
      <c r="O339" t="s">
        <v>3619</v>
      </c>
      <c r="Q339" t="s">
        <v>3620</v>
      </c>
      <c r="R339" t="s">
        <v>3621</v>
      </c>
      <c r="S339" t="s">
        <v>3622</v>
      </c>
      <c r="U339" t="s">
        <v>139</v>
      </c>
      <c r="V339">
        <v>0</v>
      </c>
      <c r="W339">
        <v>0</v>
      </c>
      <c r="X339">
        <v>0</v>
      </c>
      <c r="Y339">
        <v>56330</v>
      </c>
      <c r="Z339">
        <v>50697</v>
      </c>
      <c r="AA339" t="s">
        <v>68</v>
      </c>
      <c r="AB339" t="s">
        <v>73</v>
      </c>
      <c r="AC339" t="s">
        <v>74</v>
      </c>
      <c r="AD339" t="s">
        <v>3620</v>
      </c>
      <c r="AF339">
        <v>56330</v>
      </c>
      <c r="AG339">
        <v>11250</v>
      </c>
      <c r="AH339">
        <v>45080</v>
      </c>
      <c r="AI339">
        <v>0</v>
      </c>
      <c r="AJ339">
        <v>0</v>
      </c>
      <c r="AL339" t="s">
        <v>3042</v>
      </c>
      <c r="AM339" t="s">
        <v>3621</v>
      </c>
      <c r="AN339" t="s">
        <v>3623</v>
      </c>
      <c r="AQ339" t="s">
        <v>68</v>
      </c>
      <c r="AR339" t="s">
        <v>68</v>
      </c>
      <c r="AS339" t="s">
        <v>68</v>
      </c>
      <c r="AT339" t="s">
        <v>76</v>
      </c>
      <c r="AU339" t="s">
        <v>3616</v>
      </c>
      <c r="AV339" t="s">
        <v>3624</v>
      </c>
      <c r="AW339" t="s">
        <v>3622</v>
      </c>
      <c r="AY339" t="s">
        <v>67</v>
      </c>
      <c r="BB339">
        <v>0</v>
      </c>
      <c r="BC339">
        <v>7387.314453125</v>
      </c>
      <c r="BD339">
        <v>395.55191123560002</v>
      </c>
      <c r="BE339">
        <v>0.16959013881017501</v>
      </c>
    </row>
    <row r="340" spans="1:57" x14ac:dyDescent="0.3">
      <c r="A340">
        <v>332</v>
      </c>
      <c r="B340" t="s">
        <v>3625</v>
      </c>
      <c r="C340" t="s">
        <v>902</v>
      </c>
      <c r="E340" t="s">
        <v>3626</v>
      </c>
      <c r="F340" t="s">
        <v>3627</v>
      </c>
      <c r="G340" t="s">
        <v>3626</v>
      </c>
      <c r="H340" t="s">
        <v>3628</v>
      </c>
      <c r="J340" t="s">
        <v>83</v>
      </c>
      <c r="K340" t="s">
        <v>3629</v>
      </c>
      <c r="L340" t="s">
        <v>67</v>
      </c>
      <c r="M340" t="s">
        <v>68</v>
      </c>
      <c r="N340" t="s">
        <v>3630</v>
      </c>
      <c r="O340" t="s">
        <v>3631</v>
      </c>
      <c r="Q340" t="s">
        <v>3632</v>
      </c>
      <c r="R340" t="s">
        <v>3633</v>
      </c>
      <c r="S340" t="s">
        <v>3634</v>
      </c>
      <c r="U340" t="s">
        <v>139</v>
      </c>
      <c r="V340">
        <v>0</v>
      </c>
      <c r="W340">
        <v>0</v>
      </c>
      <c r="X340">
        <v>0</v>
      </c>
      <c r="Y340">
        <v>12880</v>
      </c>
      <c r="Z340">
        <v>7093</v>
      </c>
      <c r="AA340" t="s">
        <v>68</v>
      </c>
      <c r="AB340" t="s">
        <v>73</v>
      </c>
      <c r="AC340" t="s">
        <v>74</v>
      </c>
      <c r="AD340" t="s">
        <v>3632</v>
      </c>
      <c r="AF340">
        <v>12880</v>
      </c>
      <c r="AG340">
        <v>5250</v>
      </c>
      <c r="AH340">
        <v>0</v>
      </c>
      <c r="AI340">
        <v>7630</v>
      </c>
      <c r="AJ340">
        <v>0</v>
      </c>
      <c r="AL340" t="s">
        <v>3552</v>
      </c>
      <c r="AM340" t="s">
        <v>3631</v>
      </c>
      <c r="AQ340" t="s">
        <v>68</v>
      </c>
      <c r="AR340" t="s">
        <v>68</v>
      </c>
      <c r="AS340" t="s">
        <v>68</v>
      </c>
      <c r="AT340" t="s">
        <v>68</v>
      </c>
      <c r="AU340" t="s">
        <v>3628</v>
      </c>
      <c r="AV340" t="s">
        <v>3633</v>
      </c>
      <c r="AW340" t="s">
        <v>3634</v>
      </c>
      <c r="AY340" t="s">
        <v>67</v>
      </c>
      <c r="BB340">
        <v>0</v>
      </c>
      <c r="BC340">
        <v>7556.888671875</v>
      </c>
      <c r="BD340">
        <v>402.61757315140898</v>
      </c>
      <c r="BE340">
        <v>0.173482971255287</v>
      </c>
    </row>
    <row r="341" spans="1:57" x14ac:dyDescent="0.3">
      <c r="A341">
        <v>333</v>
      </c>
      <c r="B341" t="s">
        <v>3635</v>
      </c>
      <c r="C341" t="s">
        <v>3636</v>
      </c>
      <c r="E341" t="s">
        <v>3637</v>
      </c>
      <c r="F341" t="s">
        <v>3638</v>
      </c>
      <c r="G341" t="s">
        <v>3637</v>
      </c>
      <c r="H341" t="s">
        <v>3639</v>
      </c>
      <c r="J341" t="s">
        <v>65</v>
      </c>
      <c r="K341" t="s">
        <v>3494</v>
      </c>
      <c r="L341" t="s">
        <v>67</v>
      </c>
      <c r="M341" t="s">
        <v>68</v>
      </c>
      <c r="N341" t="s">
        <v>3640</v>
      </c>
      <c r="O341" t="s">
        <v>3641</v>
      </c>
      <c r="Q341" t="s">
        <v>3642</v>
      </c>
      <c r="R341" t="s">
        <v>3643</v>
      </c>
      <c r="S341" t="s">
        <v>3494</v>
      </c>
      <c r="U341" t="s">
        <v>139</v>
      </c>
      <c r="V341">
        <v>0</v>
      </c>
      <c r="W341">
        <v>0</v>
      </c>
      <c r="X341">
        <v>0</v>
      </c>
      <c r="Y341">
        <v>90590</v>
      </c>
      <c r="Z341">
        <v>81531</v>
      </c>
      <c r="AA341" t="s">
        <v>68</v>
      </c>
      <c r="AB341" t="s">
        <v>73</v>
      </c>
      <c r="AC341" t="s">
        <v>74</v>
      </c>
      <c r="AD341" t="s">
        <v>3642</v>
      </c>
      <c r="AF341">
        <v>90590</v>
      </c>
      <c r="AG341">
        <v>25500</v>
      </c>
      <c r="AH341">
        <v>65090</v>
      </c>
      <c r="AI341">
        <v>0</v>
      </c>
      <c r="AJ341">
        <v>0</v>
      </c>
      <c r="AL341" t="s">
        <v>3042</v>
      </c>
      <c r="AM341" t="s">
        <v>3644</v>
      </c>
      <c r="AQ341" t="s">
        <v>68</v>
      </c>
      <c r="AR341" t="s">
        <v>68</v>
      </c>
      <c r="AS341" t="s">
        <v>68</v>
      </c>
      <c r="AT341" t="s">
        <v>76</v>
      </c>
      <c r="AU341" t="s">
        <v>3639</v>
      </c>
      <c r="AV341" t="s">
        <v>3645</v>
      </c>
      <c r="AW341" t="s">
        <v>3494</v>
      </c>
      <c r="AY341" t="s">
        <v>67</v>
      </c>
      <c r="BB341">
        <v>0</v>
      </c>
      <c r="BC341">
        <v>16768.6015625</v>
      </c>
      <c r="BD341">
        <v>535.39470150080797</v>
      </c>
      <c r="BE341">
        <v>0.38495572829069702</v>
      </c>
    </row>
    <row r="342" spans="1:57" x14ac:dyDescent="0.3">
      <c r="A342">
        <v>334</v>
      </c>
      <c r="B342" t="s">
        <v>3646</v>
      </c>
      <c r="C342" t="s">
        <v>3647</v>
      </c>
      <c r="E342" t="s">
        <v>3648</v>
      </c>
      <c r="F342" t="s">
        <v>3649</v>
      </c>
      <c r="G342" t="s">
        <v>3648</v>
      </c>
      <c r="H342" t="s">
        <v>3650</v>
      </c>
      <c r="J342" t="s">
        <v>65</v>
      </c>
      <c r="K342" t="s">
        <v>3651</v>
      </c>
      <c r="L342" t="s">
        <v>67</v>
      </c>
      <c r="M342" t="s">
        <v>76</v>
      </c>
      <c r="N342" t="s">
        <v>3652</v>
      </c>
      <c r="O342" t="s">
        <v>3653</v>
      </c>
      <c r="Q342" t="s">
        <v>3654</v>
      </c>
      <c r="R342" t="s">
        <v>3655</v>
      </c>
      <c r="S342" t="s">
        <v>3656</v>
      </c>
      <c r="U342" t="s">
        <v>139</v>
      </c>
      <c r="V342">
        <v>0</v>
      </c>
      <c r="W342">
        <v>0</v>
      </c>
      <c r="X342">
        <v>0</v>
      </c>
      <c r="Y342">
        <v>63420</v>
      </c>
      <c r="Z342">
        <v>57078</v>
      </c>
      <c r="AA342" t="s">
        <v>68</v>
      </c>
      <c r="AB342" t="s">
        <v>73</v>
      </c>
      <c r="AC342" t="s">
        <v>74</v>
      </c>
      <c r="AD342" t="s">
        <v>3654</v>
      </c>
      <c r="AF342">
        <v>63420</v>
      </c>
      <c r="AG342">
        <v>15000</v>
      </c>
      <c r="AH342">
        <v>48420</v>
      </c>
      <c r="AI342">
        <v>0</v>
      </c>
      <c r="AJ342">
        <v>0</v>
      </c>
      <c r="AL342" t="s">
        <v>3552</v>
      </c>
      <c r="AM342" t="s">
        <v>3657</v>
      </c>
      <c r="AN342" t="s">
        <v>3658</v>
      </c>
      <c r="AQ342" t="s">
        <v>68</v>
      </c>
      <c r="AR342" t="s">
        <v>68</v>
      </c>
      <c r="AS342" t="s">
        <v>68</v>
      </c>
      <c r="AT342" t="s">
        <v>68</v>
      </c>
      <c r="AU342" t="s">
        <v>3650</v>
      </c>
      <c r="AV342" t="s">
        <v>3655</v>
      </c>
      <c r="AW342" t="s">
        <v>3656</v>
      </c>
      <c r="AY342" t="s">
        <v>67</v>
      </c>
      <c r="BB342">
        <v>0</v>
      </c>
      <c r="BC342">
        <v>15120.337890625</v>
      </c>
      <c r="BD342">
        <v>502.56485745016602</v>
      </c>
      <c r="BE342">
        <v>0.34711662475249599</v>
      </c>
    </row>
    <row r="343" spans="1:57" x14ac:dyDescent="0.3">
      <c r="A343">
        <v>335</v>
      </c>
      <c r="B343" t="s">
        <v>3659</v>
      </c>
      <c r="C343" t="s">
        <v>3660</v>
      </c>
      <c r="E343" t="s">
        <v>3661</v>
      </c>
      <c r="F343" t="s">
        <v>3662</v>
      </c>
      <c r="G343" t="s">
        <v>3661</v>
      </c>
      <c r="H343" t="s">
        <v>3663</v>
      </c>
      <c r="J343" t="s">
        <v>65</v>
      </c>
      <c r="K343" t="s">
        <v>3664</v>
      </c>
      <c r="L343" t="s">
        <v>67</v>
      </c>
      <c r="M343" t="s">
        <v>68</v>
      </c>
      <c r="N343" t="s">
        <v>3665</v>
      </c>
      <c r="O343" t="s">
        <v>3435</v>
      </c>
      <c r="Q343" t="s">
        <v>3436</v>
      </c>
      <c r="R343" t="s">
        <v>3437</v>
      </c>
      <c r="S343" t="s">
        <v>3438</v>
      </c>
      <c r="U343" t="s">
        <v>139</v>
      </c>
      <c r="V343">
        <v>0</v>
      </c>
      <c r="W343">
        <v>0</v>
      </c>
      <c r="X343">
        <v>0</v>
      </c>
      <c r="Y343">
        <v>193490</v>
      </c>
      <c r="Z343">
        <v>174141</v>
      </c>
      <c r="AA343" t="s">
        <v>68</v>
      </c>
      <c r="AB343" t="s">
        <v>73</v>
      </c>
      <c r="AC343" t="s">
        <v>74</v>
      </c>
      <c r="AD343" t="s">
        <v>3436</v>
      </c>
      <c r="AF343">
        <v>193490</v>
      </c>
      <c r="AG343">
        <v>25500</v>
      </c>
      <c r="AH343">
        <v>167990</v>
      </c>
      <c r="AI343">
        <v>0</v>
      </c>
      <c r="AJ343">
        <v>0</v>
      </c>
      <c r="AL343" t="s">
        <v>3042</v>
      </c>
      <c r="AM343" t="s">
        <v>3435</v>
      </c>
      <c r="AQ343" t="s">
        <v>68</v>
      </c>
      <c r="AR343" t="s">
        <v>68</v>
      </c>
      <c r="AS343" t="s">
        <v>68</v>
      </c>
      <c r="AT343" t="s">
        <v>76</v>
      </c>
      <c r="AU343" t="s">
        <v>3663</v>
      </c>
      <c r="AV343" t="s">
        <v>3439</v>
      </c>
      <c r="AW343" t="s">
        <v>3440</v>
      </c>
      <c r="AY343" t="s">
        <v>67</v>
      </c>
      <c r="BB343">
        <v>0</v>
      </c>
      <c r="BC343">
        <v>25340.728515625</v>
      </c>
      <c r="BD343">
        <v>638.08933165583903</v>
      </c>
      <c r="BE343">
        <v>0.58174537284971495</v>
      </c>
    </row>
    <row r="344" spans="1:57" x14ac:dyDescent="0.3">
      <c r="A344">
        <v>336</v>
      </c>
      <c r="B344" t="s">
        <v>3666</v>
      </c>
      <c r="C344" t="s">
        <v>940</v>
      </c>
      <c r="E344" t="s">
        <v>3667</v>
      </c>
      <c r="F344" t="s">
        <v>3668</v>
      </c>
      <c r="G344" t="s">
        <v>3667</v>
      </c>
      <c r="H344" t="s">
        <v>3669</v>
      </c>
      <c r="J344" t="s">
        <v>83</v>
      </c>
      <c r="K344" t="s">
        <v>3670</v>
      </c>
      <c r="L344" t="s">
        <v>67</v>
      </c>
      <c r="M344" t="s">
        <v>68</v>
      </c>
      <c r="N344" t="s">
        <v>3671</v>
      </c>
      <c r="O344" t="s">
        <v>3672</v>
      </c>
      <c r="Q344" t="s">
        <v>3673</v>
      </c>
      <c r="R344" t="s">
        <v>3674</v>
      </c>
      <c r="S344" t="s">
        <v>3675</v>
      </c>
      <c r="U344" t="s">
        <v>139</v>
      </c>
      <c r="V344">
        <v>0</v>
      </c>
      <c r="W344">
        <v>0</v>
      </c>
      <c r="X344">
        <v>0</v>
      </c>
      <c r="Y344">
        <v>21720</v>
      </c>
      <c r="Z344">
        <v>11962</v>
      </c>
      <c r="AA344" t="s">
        <v>68</v>
      </c>
      <c r="AB344" t="s">
        <v>73</v>
      </c>
      <c r="AC344" t="s">
        <v>74</v>
      </c>
      <c r="AD344" t="s">
        <v>3673</v>
      </c>
      <c r="AF344">
        <v>21720</v>
      </c>
      <c r="AG344">
        <v>5250</v>
      </c>
      <c r="AH344">
        <v>0</v>
      </c>
      <c r="AI344">
        <v>16470</v>
      </c>
      <c r="AJ344">
        <v>1</v>
      </c>
      <c r="AL344" t="s">
        <v>3552</v>
      </c>
      <c r="AM344" t="s">
        <v>3676</v>
      </c>
      <c r="AQ344" t="s">
        <v>68</v>
      </c>
      <c r="AR344" t="s">
        <v>68</v>
      </c>
      <c r="AS344" t="s">
        <v>68</v>
      </c>
      <c r="AT344" t="s">
        <v>68</v>
      </c>
      <c r="AU344" t="s">
        <v>3669</v>
      </c>
      <c r="AV344" t="s">
        <v>3677</v>
      </c>
      <c r="AW344" t="s">
        <v>3670</v>
      </c>
      <c r="AY344" t="s">
        <v>67</v>
      </c>
      <c r="BB344">
        <v>0</v>
      </c>
      <c r="BC344">
        <v>7561.099609375</v>
      </c>
      <c r="BD344">
        <v>402.78575846610403</v>
      </c>
      <c r="BE344">
        <v>0.173579594106025</v>
      </c>
    </row>
    <row r="345" spans="1:57" x14ac:dyDescent="0.3">
      <c r="A345">
        <v>337</v>
      </c>
      <c r="B345" t="s">
        <v>3678</v>
      </c>
      <c r="C345" t="s">
        <v>3679</v>
      </c>
      <c r="E345" t="s">
        <v>3680</v>
      </c>
      <c r="F345" t="s">
        <v>3681</v>
      </c>
      <c r="G345" t="s">
        <v>3680</v>
      </c>
      <c r="H345" t="s">
        <v>3682</v>
      </c>
      <c r="J345" t="s">
        <v>255</v>
      </c>
      <c r="L345" t="s">
        <v>67</v>
      </c>
      <c r="M345" t="s">
        <v>68</v>
      </c>
      <c r="N345" t="s">
        <v>3683</v>
      </c>
      <c r="O345" t="s">
        <v>257</v>
      </c>
      <c r="Q345" t="s">
        <v>3684</v>
      </c>
      <c r="R345" t="s">
        <v>259</v>
      </c>
      <c r="S345" t="s">
        <v>260</v>
      </c>
      <c r="U345" t="s">
        <v>139</v>
      </c>
      <c r="V345">
        <v>2.62</v>
      </c>
      <c r="W345">
        <v>0</v>
      </c>
      <c r="X345">
        <v>2.62</v>
      </c>
      <c r="Y345">
        <v>0</v>
      </c>
      <c r="Z345">
        <v>0</v>
      </c>
      <c r="AA345" t="s">
        <v>68</v>
      </c>
      <c r="AB345" t="s">
        <v>73</v>
      </c>
      <c r="AC345" t="s">
        <v>74</v>
      </c>
      <c r="AD345" t="s">
        <v>3684</v>
      </c>
      <c r="AF345">
        <v>0</v>
      </c>
      <c r="AG345">
        <v>0</v>
      </c>
      <c r="AH345">
        <v>0</v>
      </c>
      <c r="AI345">
        <v>0</v>
      </c>
      <c r="AJ345">
        <v>0</v>
      </c>
      <c r="AK345" t="s">
        <v>1388</v>
      </c>
      <c r="AM345" t="s">
        <v>262</v>
      </c>
      <c r="AQ345" t="s">
        <v>68</v>
      </c>
      <c r="AR345" t="s">
        <v>68</v>
      </c>
      <c r="AS345" t="s">
        <v>68</v>
      </c>
      <c r="AT345" t="s">
        <v>68</v>
      </c>
      <c r="AU345" t="s">
        <v>3682</v>
      </c>
      <c r="AV345" t="s">
        <v>257</v>
      </c>
      <c r="AW345" t="s">
        <v>260</v>
      </c>
      <c r="AY345" t="s">
        <v>67</v>
      </c>
      <c r="BB345">
        <v>0</v>
      </c>
      <c r="BC345">
        <v>114136.6484375</v>
      </c>
      <c r="BD345">
        <v>2255.6842175039301</v>
      </c>
      <c r="BE345">
        <v>2.6202273145794499</v>
      </c>
    </row>
    <row r="346" spans="1:57" x14ac:dyDescent="0.3">
      <c r="A346">
        <v>338</v>
      </c>
      <c r="B346" t="s">
        <v>3685</v>
      </c>
      <c r="C346" t="s">
        <v>3686</v>
      </c>
      <c r="E346" t="s">
        <v>3687</v>
      </c>
      <c r="F346" t="s">
        <v>3688</v>
      </c>
      <c r="G346" t="s">
        <v>3687</v>
      </c>
      <c r="H346" t="s">
        <v>3689</v>
      </c>
      <c r="J346" t="s">
        <v>83</v>
      </c>
      <c r="K346" t="s">
        <v>3690</v>
      </c>
      <c r="L346" t="s">
        <v>67</v>
      </c>
      <c r="M346" t="s">
        <v>68</v>
      </c>
      <c r="N346" t="s">
        <v>3691</v>
      </c>
      <c r="O346" t="s">
        <v>3692</v>
      </c>
      <c r="Q346" t="s">
        <v>3693</v>
      </c>
      <c r="R346" t="s">
        <v>3692</v>
      </c>
      <c r="S346" t="s">
        <v>3694</v>
      </c>
      <c r="U346" t="s">
        <v>139</v>
      </c>
      <c r="V346">
        <v>0</v>
      </c>
      <c r="W346">
        <v>0</v>
      </c>
      <c r="X346">
        <v>0</v>
      </c>
      <c r="Y346">
        <v>13090</v>
      </c>
      <c r="Z346">
        <v>7209</v>
      </c>
      <c r="AA346" t="s">
        <v>68</v>
      </c>
      <c r="AB346" t="s">
        <v>73</v>
      </c>
      <c r="AC346" t="s">
        <v>74</v>
      </c>
      <c r="AD346" t="s">
        <v>3693</v>
      </c>
      <c r="AF346">
        <v>13090</v>
      </c>
      <c r="AG346">
        <v>5250</v>
      </c>
      <c r="AH346">
        <v>0</v>
      </c>
      <c r="AI346">
        <v>7840</v>
      </c>
      <c r="AJ346">
        <v>1</v>
      </c>
      <c r="AL346" t="s">
        <v>3042</v>
      </c>
      <c r="AM346" t="s">
        <v>3692</v>
      </c>
      <c r="AQ346" t="s">
        <v>68</v>
      </c>
      <c r="AR346" t="s">
        <v>68</v>
      </c>
      <c r="AS346" t="s">
        <v>68</v>
      </c>
      <c r="AT346" t="s">
        <v>68</v>
      </c>
      <c r="AU346" t="s">
        <v>3689</v>
      </c>
      <c r="AV346" t="s">
        <v>3695</v>
      </c>
      <c r="AW346" t="s">
        <v>3694</v>
      </c>
      <c r="AY346" t="s">
        <v>67</v>
      </c>
      <c r="BB346">
        <v>0</v>
      </c>
      <c r="BC346">
        <v>7432.759765625</v>
      </c>
      <c r="BD346">
        <v>397.48634722671602</v>
      </c>
      <c r="BE346">
        <v>0.170633341879877</v>
      </c>
    </row>
    <row r="347" spans="1:57" x14ac:dyDescent="0.3">
      <c r="A347">
        <v>339</v>
      </c>
      <c r="B347" t="s">
        <v>3696</v>
      </c>
      <c r="C347" t="s">
        <v>3697</v>
      </c>
      <c r="E347" t="s">
        <v>3698</v>
      </c>
      <c r="F347" t="s">
        <v>3699</v>
      </c>
      <c r="G347" t="s">
        <v>3698</v>
      </c>
      <c r="H347" t="s">
        <v>3700</v>
      </c>
      <c r="J347" t="s">
        <v>65</v>
      </c>
      <c r="K347" t="s">
        <v>3701</v>
      </c>
      <c r="L347" t="s">
        <v>67</v>
      </c>
      <c r="M347" t="s">
        <v>68</v>
      </c>
      <c r="N347" t="s">
        <v>3702</v>
      </c>
      <c r="O347" t="s">
        <v>3703</v>
      </c>
      <c r="Q347" t="s">
        <v>3704</v>
      </c>
      <c r="R347" t="s">
        <v>3705</v>
      </c>
      <c r="S347" t="s">
        <v>3706</v>
      </c>
      <c r="U347" t="s">
        <v>3707</v>
      </c>
      <c r="V347">
        <v>0</v>
      </c>
      <c r="W347">
        <v>0</v>
      </c>
      <c r="X347">
        <v>0</v>
      </c>
      <c r="Y347">
        <v>156510</v>
      </c>
      <c r="Z347">
        <v>140859</v>
      </c>
      <c r="AA347" t="s">
        <v>68</v>
      </c>
      <c r="AB347" t="s">
        <v>73</v>
      </c>
      <c r="AC347" t="s">
        <v>74</v>
      </c>
      <c r="AD347" t="s">
        <v>3704</v>
      </c>
      <c r="AF347">
        <v>156510</v>
      </c>
      <c r="AG347">
        <v>45000</v>
      </c>
      <c r="AH347">
        <v>111510</v>
      </c>
      <c r="AI347">
        <v>0</v>
      </c>
      <c r="AJ347">
        <v>0</v>
      </c>
      <c r="AL347" t="s">
        <v>3552</v>
      </c>
      <c r="AM347" t="s">
        <v>3708</v>
      </c>
      <c r="AQ347" t="s">
        <v>68</v>
      </c>
      <c r="AR347" t="s">
        <v>68</v>
      </c>
      <c r="AS347" t="s">
        <v>68</v>
      </c>
      <c r="AT347" t="s">
        <v>76</v>
      </c>
      <c r="AU347" t="s">
        <v>3700</v>
      </c>
      <c r="AV347" t="s">
        <v>3709</v>
      </c>
      <c r="AW347" t="s">
        <v>3706</v>
      </c>
      <c r="AY347" t="s">
        <v>3710</v>
      </c>
      <c r="BB347">
        <v>0</v>
      </c>
      <c r="BC347">
        <v>45401.787109375</v>
      </c>
      <c r="BD347">
        <v>902.20063497312799</v>
      </c>
      <c r="BE347">
        <v>1.04228580686504</v>
      </c>
    </row>
    <row r="348" spans="1:57" x14ac:dyDescent="0.3">
      <c r="A348">
        <v>340</v>
      </c>
      <c r="B348" t="s">
        <v>3711</v>
      </c>
      <c r="C348" t="s">
        <v>946</v>
      </c>
      <c r="E348" t="s">
        <v>3712</v>
      </c>
      <c r="F348" t="s">
        <v>3713</v>
      </c>
      <c r="G348" t="s">
        <v>3712</v>
      </c>
      <c r="H348" t="s">
        <v>3714</v>
      </c>
      <c r="J348" t="s">
        <v>83</v>
      </c>
      <c r="K348" t="s">
        <v>3715</v>
      </c>
      <c r="L348" t="s">
        <v>67</v>
      </c>
      <c r="M348" t="s">
        <v>68</v>
      </c>
      <c r="N348" t="s">
        <v>3716</v>
      </c>
      <c r="O348" t="s">
        <v>3717</v>
      </c>
      <c r="Q348" t="s">
        <v>3718</v>
      </c>
      <c r="R348" t="s">
        <v>3719</v>
      </c>
      <c r="S348" t="s">
        <v>3720</v>
      </c>
      <c r="U348" t="s">
        <v>139</v>
      </c>
      <c r="V348">
        <v>0</v>
      </c>
      <c r="W348">
        <v>0</v>
      </c>
      <c r="X348">
        <v>0</v>
      </c>
      <c r="Y348">
        <v>28660</v>
      </c>
      <c r="Z348">
        <v>15784</v>
      </c>
      <c r="AA348" t="s">
        <v>68</v>
      </c>
      <c r="AB348" t="s">
        <v>73</v>
      </c>
      <c r="AC348" t="s">
        <v>74</v>
      </c>
      <c r="AD348" t="s">
        <v>3718</v>
      </c>
      <c r="AF348">
        <v>28660</v>
      </c>
      <c r="AG348">
        <v>5250</v>
      </c>
      <c r="AH348">
        <v>0</v>
      </c>
      <c r="AI348">
        <v>23410</v>
      </c>
      <c r="AJ348">
        <v>1</v>
      </c>
      <c r="AL348" t="s">
        <v>3552</v>
      </c>
      <c r="AM348" t="s">
        <v>3721</v>
      </c>
      <c r="AN348" t="s">
        <v>3722</v>
      </c>
      <c r="AQ348" t="s">
        <v>68</v>
      </c>
      <c r="AR348" t="s">
        <v>68</v>
      </c>
      <c r="AS348" t="s">
        <v>68</v>
      </c>
      <c r="AT348" t="s">
        <v>68</v>
      </c>
      <c r="AU348" t="s">
        <v>3714</v>
      </c>
      <c r="AV348" t="s">
        <v>3723</v>
      </c>
      <c r="AW348" t="s">
        <v>3720</v>
      </c>
      <c r="AY348" t="s">
        <v>67</v>
      </c>
      <c r="BB348">
        <v>0</v>
      </c>
      <c r="BC348">
        <v>7572.470703125</v>
      </c>
      <c r="BD348">
        <v>403.20741865100501</v>
      </c>
      <c r="BE348">
        <v>0.173840702593408</v>
      </c>
    </row>
    <row r="349" spans="1:57" x14ac:dyDescent="0.3">
      <c r="A349">
        <v>341</v>
      </c>
      <c r="B349" t="s">
        <v>3724</v>
      </c>
      <c r="C349" t="s">
        <v>3725</v>
      </c>
      <c r="E349" t="s">
        <v>3726</v>
      </c>
      <c r="F349" t="s">
        <v>3727</v>
      </c>
      <c r="G349" t="s">
        <v>3726</v>
      </c>
      <c r="H349" t="s">
        <v>3728</v>
      </c>
      <c r="J349" t="s">
        <v>83</v>
      </c>
      <c r="K349" t="s">
        <v>3694</v>
      </c>
      <c r="L349" t="s">
        <v>67</v>
      </c>
      <c r="M349" t="s">
        <v>68</v>
      </c>
      <c r="N349" t="s">
        <v>3729</v>
      </c>
      <c r="O349" t="s">
        <v>3692</v>
      </c>
      <c r="Q349" t="s">
        <v>3730</v>
      </c>
      <c r="R349" t="s">
        <v>3692</v>
      </c>
      <c r="S349" t="s">
        <v>3694</v>
      </c>
      <c r="U349" t="s">
        <v>139</v>
      </c>
      <c r="V349">
        <v>0</v>
      </c>
      <c r="W349">
        <v>0</v>
      </c>
      <c r="X349">
        <v>0</v>
      </c>
      <c r="Y349">
        <v>82790</v>
      </c>
      <c r="Z349">
        <v>45596</v>
      </c>
      <c r="AA349" t="s">
        <v>68</v>
      </c>
      <c r="AB349" t="s">
        <v>73</v>
      </c>
      <c r="AC349" t="s">
        <v>74</v>
      </c>
      <c r="AD349" t="s">
        <v>3730</v>
      </c>
      <c r="AF349">
        <v>82790</v>
      </c>
      <c r="AG349">
        <v>6690</v>
      </c>
      <c r="AH349">
        <v>0</v>
      </c>
      <c r="AI349">
        <v>76100</v>
      </c>
      <c r="AJ349">
        <v>1</v>
      </c>
      <c r="AL349" t="s">
        <v>3042</v>
      </c>
      <c r="AM349" t="s">
        <v>3692</v>
      </c>
      <c r="AQ349" t="s">
        <v>76</v>
      </c>
      <c r="AR349" t="s">
        <v>68</v>
      </c>
      <c r="AS349" t="s">
        <v>68</v>
      </c>
      <c r="AT349" t="s">
        <v>68</v>
      </c>
      <c r="AU349" t="s">
        <v>3728</v>
      </c>
      <c r="AV349" t="s">
        <v>3695</v>
      </c>
      <c r="AW349" t="s">
        <v>3694</v>
      </c>
      <c r="AY349" t="s">
        <v>67</v>
      </c>
      <c r="BB349">
        <v>0</v>
      </c>
      <c r="BC349">
        <v>9562.814453125</v>
      </c>
      <c r="BD349">
        <v>432.61030654537501</v>
      </c>
      <c r="BE349">
        <v>0.219532833704363</v>
      </c>
    </row>
    <row r="350" spans="1:57" x14ac:dyDescent="0.3">
      <c r="A350">
        <v>342</v>
      </c>
      <c r="B350" t="s">
        <v>3731</v>
      </c>
      <c r="C350" t="s">
        <v>3732</v>
      </c>
      <c r="E350" t="s">
        <v>3733</v>
      </c>
      <c r="F350" t="s">
        <v>3734</v>
      </c>
      <c r="G350" t="s">
        <v>3733</v>
      </c>
      <c r="H350" t="s">
        <v>3735</v>
      </c>
      <c r="J350" t="s">
        <v>83</v>
      </c>
      <c r="K350" t="s">
        <v>3736</v>
      </c>
      <c r="L350" t="s">
        <v>67</v>
      </c>
      <c r="M350" t="s">
        <v>68</v>
      </c>
      <c r="N350" t="s">
        <v>3737</v>
      </c>
      <c r="O350" t="s">
        <v>3738</v>
      </c>
      <c r="Q350" t="s">
        <v>3739</v>
      </c>
      <c r="R350" t="s">
        <v>3740</v>
      </c>
      <c r="S350" t="s">
        <v>3736</v>
      </c>
      <c r="U350" t="s">
        <v>139</v>
      </c>
      <c r="V350">
        <v>0</v>
      </c>
      <c r="W350">
        <v>0</v>
      </c>
      <c r="X350">
        <v>0</v>
      </c>
      <c r="Y350">
        <v>18410</v>
      </c>
      <c r="Z350">
        <v>10139</v>
      </c>
      <c r="AA350" t="s">
        <v>68</v>
      </c>
      <c r="AB350" t="s">
        <v>73</v>
      </c>
      <c r="AC350" t="s">
        <v>74</v>
      </c>
      <c r="AD350" t="s">
        <v>3739</v>
      </c>
      <c r="AF350">
        <v>18410</v>
      </c>
      <c r="AG350">
        <v>3910</v>
      </c>
      <c r="AH350">
        <v>0</v>
      </c>
      <c r="AI350">
        <v>14500</v>
      </c>
      <c r="AJ350">
        <v>1</v>
      </c>
      <c r="AL350" t="s">
        <v>3552</v>
      </c>
      <c r="AM350" t="s">
        <v>3738</v>
      </c>
      <c r="AQ350" t="s">
        <v>68</v>
      </c>
      <c r="AR350" t="s">
        <v>68</v>
      </c>
      <c r="AS350" t="s">
        <v>68</v>
      </c>
      <c r="AT350" t="s">
        <v>68</v>
      </c>
      <c r="AU350" t="s">
        <v>3735</v>
      </c>
      <c r="AV350" t="s">
        <v>3740</v>
      </c>
      <c r="AW350" t="s">
        <v>3736</v>
      </c>
      <c r="AY350" t="s">
        <v>67</v>
      </c>
      <c r="BB350">
        <v>0</v>
      </c>
      <c r="BC350">
        <v>5586.8671875</v>
      </c>
      <c r="BD350">
        <v>303.48898906274798</v>
      </c>
      <c r="BE350">
        <v>0.128257343443021</v>
      </c>
    </row>
    <row r="351" spans="1:57" x14ac:dyDescent="0.3">
      <c r="A351">
        <v>343</v>
      </c>
      <c r="B351" t="s">
        <v>3741</v>
      </c>
      <c r="C351" t="s">
        <v>3742</v>
      </c>
      <c r="E351" t="s">
        <v>3743</v>
      </c>
      <c r="F351" t="s">
        <v>3744</v>
      </c>
      <c r="G351" t="s">
        <v>3743</v>
      </c>
      <c r="H351" t="s">
        <v>3745</v>
      </c>
      <c r="J351" t="s">
        <v>65</v>
      </c>
      <c r="K351" t="s">
        <v>3746</v>
      </c>
      <c r="L351" t="s">
        <v>67</v>
      </c>
      <c r="M351" t="s">
        <v>68</v>
      </c>
      <c r="N351" t="s">
        <v>3747</v>
      </c>
      <c r="O351" t="s">
        <v>3748</v>
      </c>
      <c r="Q351" t="s">
        <v>3749</v>
      </c>
      <c r="R351" t="s">
        <v>3750</v>
      </c>
      <c r="S351" t="s">
        <v>3751</v>
      </c>
      <c r="U351" t="s">
        <v>3752</v>
      </c>
      <c r="V351">
        <v>0</v>
      </c>
      <c r="W351">
        <v>0</v>
      </c>
      <c r="X351">
        <v>0</v>
      </c>
      <c r="Y351">
        <v>99320</v>
      </c>
      <c r="Z351">
        <v>89388</v>
      </c>
      <c r="AA351" t="s">
        <v>68</v>
      </c>
      <c r="AB351" t="s">
        <v>73</v>
      </c>
      <c r="AC351" t="s">
        <v>74</v>
      </c>
      <c r="AD351" t="s">
        <v>3749</v>
      </c>
      <c r="AF351">
        <v>99320</v>
      </c>
      <c r="AG351">
        <v>95120</v>
      </c>
      <c r="AH351">
        <v>4200</v>
      </c>
      <c r="AI351">
        <v>0</v>
      </c>
      <c r="AJ351">
        <v>0</v>
      </c>
      <c r="AK351" t="s">
        <v>3753</v>
      </c>
      <c r="AM351" t="s">
        <v>3754</v>
      </c>
      <c r="AN351" t="s">
        <v>3755</v>
      </c>
      <c r="AQ351" t="s">
        <v>68</v>
      </c>
      <c r="AR351" t="s">
        <v>68</v>
      </c>
      <c r="AS351" t="s">
        <v>68</v>
      </c>
      <c r="AT351" t="s">
        <v>68</v>
      </c>
      <c r="AU351" t="s">
        <v>3745</v>
      </c>
      <c r="AV351" t="s">
        <v>3750</v>
      </c>
      <c r="AW351" t="s">
        <v>3756</v>
      </c>
      <c r="AY351" t="s">
        <v>3757</v>
      </c>
      <c r="BB351">
        <v>0</v>
      </c>
      <c r="BC351">
        <v>63414.998046875</v>
      </c>
      <c r="BD351">
        <v>1170.71806937003</v>
      </c>
      <c r="BE351">
        <v>1.45581394270426</v>
      </c>
    </row>
    <row r="352" spans="1:57" x14ac:dyDescent="0.3">
      <c r="A352">
        <v>344</v>
      </c>
      <c r="B352" t="s">
        <v>3758</v>
      </c>
      <c r="C352" t="s">
        <v>3759</v>
      </c>
      <c r="E352" t="s">
        <v>3760</v>
      </c>
      <c r="F352" t="s">
        <v>3761</v>
      </c>
      <c r="G352" t="s">
        <v>3760</v>
      </c>
      <c r="H352" t="s">
        <v>3762</v>
      </c>
      <c r="J352" t="s">
        <v>65</v>
      </c>
      <c r="K352" t="s">
        <v>3763</v>
      </c>
      <c r="L352" t="s">
        <v>67</v>
      </c>
      <c r="M352" t="s">
        <v>68</v>
      </c>
      <c r="N352" t="s">
        <v>3764</v>
      </c>
      <c r="O352" t="s">
        <v>3765</v>
      </c>
      <c r="Q352" t="s">
        <v>3766</v>
      </c>
      <c r="R352" t="s">
        <v>3767</v>
      </c>
      <c r="S352" t="s">
        <v>3768</v>
      </c>
      <c r="U352" t="s">
        <v>139</v>
      </c>
      <c r="V352">
        <v>0</v>
      </c>
      <c r="W352">
        <v>0</v>
      </c>
      <c r="X352">
        <v>0</v>
      </c>
      <c r="Y352">
        <v>115930</v>
      </c>
      <c r="Z352">
        <v>104337</v>
      </c>
      <c r="AA352" t="s">
        <v>68</v>
      </c>
      <c r="AB352" t="s">
        <v>73</v>
      </c>
      <c r="AC352" t="s">
        <v>74</v>
      </c>
      <c r="AD352" t="s">
        <v>3766</v>
      </c>
      <c r="AF352">
        <v>115930</v>
      </c>
      <c r="AG352">
        <v>24700</v>
      </c>
      <c r="AH352">
        <v>91230</v>
      </c>
      <c r="AI352">
        <v>0</v>
      </c>
      <c r="AJ352">
        <v>0</v>
      </c>
      <c r="AK352" t="s">
        <v>3753</v>
      </c>
      <c r="AM352" t="s">
        <v>3769</v>
      </c>
      <c r="AN352" t="s">
        <v>3770</v>
      </c>
      <c r="AQ352" t="s">
        <v>68</v>
      </c>
      <c r="AR352" t="s">
        <v>68</v>
      </c>
      <c r="AS352" t="s">
        <v>68</v>
      </c>
      <c r="AT352" t="s">
        <v>76</v>
      </c>
      <c r="AU352" t="s">
        <v>3762</v>
      </c>
      <c r="AV352" t="s">
        <v>3771</v>
      </c>
      <c r="AW352" t="s">
        <v>3768</v>
      </c>
      <c r="AY352" t="s">
        <v>67</v>
      </c>
      <c r="BB352">
        <v>0</v>
      </c>
      <c r="BC352">
        <v>16465.345703125</v>
      </c>
      <c r="BD352">
        <v>506.53866841346297</v>
      </c>
      <c r="BE352">
        <v>0.37799397457857298</v>
      </c>
    </row>
    <row r="353" spans="1:57" x14ac:dyDescent="0.3">
      <c r="A353">
        <v>345</v>
      </c>
      <c r="B353" t="s">
        <v>3772</v>
      </c>
      <c r="C353" t="s">
        <v>3773</v>
      </c>
      <c r="E353" t="s">
        <v>3774</v>
      </c>
      <c r="F353" t="s">
        <v>3775</v>
      </c>
      <c r="G353" t="s">
        <v>3774</v>
      </c>
      <c r="H353" t="s">
        <v>3776</v>
      </c>
      <c r="J353" t="s">
        <v>65</v>
      </c>
      <c r="K353" t="s">
        <v>3777</v>
      </c>
      <c r="L353" t="s">
        <v>67</v>
      </c>
      <c r="M353" t="s">
        <v>68</v>
      </c>
      <c r="N353" t="s">
        <v>3778</v>
      </c>
      <c r="O353" t="s">
        <v>3779</v>
      </c>
      <c r="Q353" t="s">
        <v>3780</v>
      </c>
      <c r="R353" t="s">
        <v>3781</v>
      </c>
      <c r="S353" t="s">
        <v>3777</v>
      </c>
      <c r="U353" t="s">
        <v>139</v>
      </c>
      <c r="V353">
        <v>0</v>
      </c>
      <c r="W353">
        <v>0</v>
      </c>
      <c r="X353">
        <v>0</v>
      </c>
      <c r="Y353">
        <v>156210</v>
      </c>
      <c r="Z353">
        <v>140589</v>
      </c>
      <c r="AA353" t="s">
        <v>68</v>
      </c>
      <c r="AB353" t="s">
        <v>73</v>
      </c>
      <c r="AC353" t="s">
        <v>74</v>
      </c>
      <c r="AD353" t="s">
        <v>3780</v>
      </c>
      <c r="AF353">
        <v>156210</v>
      </c>
      <c r="AG353">
        <v>51660</v>
      </c>
      <c r="AH353">
        <v>104550</v>
      </c>
      <c r="AI353">
        <v>0</v>
      </c>
      <c r="AJ353">
        <v>0</v>
      </c>
      <c r="AK353" t="s">
        <v>3753</v>
      </c>
      <c r="AM353" t="s">
        <v>3782</v>
      </c>
      <c r="AQ353" t="s">
        <v>68</v>
      </c>
      <c r="AR353" t="s">
        <v>68</v>
      </c>
      <c r="AS353" t="s">
        <v>68</v>
      </c>
      <c r="AT353" t="s">
        <v>76</v>
      </c>
      <c r="AU353" t="s">
        <v>3776</v>
      </c>
      <c r="AV353" t="s">
        <v>3781</v>
      </c>
      <c r="AW353" t="s">
        <v>3783</v>
      </c>
      <c r="AY353" t="s">
        <v>3784</v>
      </c>
      <c r="BB353">
        <v>0</v>
      </c>
      <c r="BC353">
        <v>137762.037109375</v>
      </c>
      <c r="BD353">
        <v>1616.59011581307</v>
      </c>
      <c r="BE353">
        <v>3.16259384764717</v>
      </c>
    </row>
    <row r="354" spans="1:57" x14ac:dyDescent="0.3">
      <c r="A354">
        <v>346</v>
      </c>
      <c r="B354" t="s">
        <v>3785</v>
      </c>
      <c r="C354" t="s">
        <v>3786</v>
      </c>
      <c r="E354" t="s">
        <v>3787</v>
      </c>
      <c r="F354" t="s">
        <v>3788</v>
      </c>
      <c r="BB354">
        <v>0</v>
      </c>
      <c r="BC354">
        <v>106181.107421875</v>
      </c>
      <c r="BD354">
        <v>1828.4020305741701</v>
      </c>
      <c r="BE354">
        <v>2.4375924896162</v>
      </c>
    </row>
    <row r="355" spans="1:57" x14ac:dyDescent="0.3">
      <c r="A355">
        <v>347</v>
      </c>
      <c r="B355" t="s">
        <v>3789</v>
      </c>
      <c r="C355" t="s">
        <v>3790</v>
      </c>
      <c r="E355" t="s">
        <v>3791</v>
      </c>
      <c r="F355" t="s">
        <v>3792</v>
      </c>
      <c r="BB355">
        <v>0</v>
      </c>
      <c r="BC355">
        <v>1994.75</v>
      </c>
      <c r="BD355">
        <v>239.47266327650701</v>
      </c>
      <c r="BE355">
        <v>4.5793368266051397E-2</v>
      </c>
    </row>
    <row r="356" spans="1:57" x14ac:dyDescent="0.3">
      <c r="A356">
        <v>348</v>
      </c>
      <c r="B356" t="s">
        <v>3793</v>
      </c>
      <c r="C356" t="s">
        <v>3794</v>
      </c>
      <c r="E356" t="s">
        <v>3795</v>
      </c>
      <c r="F356" t="s">
        <v>3796</v>
      </c>
      <c r="BB356">
        <v>0</v>
      </c>
      <c r="BC356">
        <v>1000.01953125</v>
      </c>
      <c r="BD356">
        <v>140.00030176950099</v>
      </c>
      <c r="BE356">
        <v>2.2957324061936599E-2</v>
      </c>
    </row>
    <row r="357" spans="1:57" x14ac:dyDescent="0.3">
      <c r="A357">
        <v>349</v>
      </c>
      <c r="B357" t="s">
        <v>3797</v>
      </c>
      <c r="C357" t="s">
        <v>3798</v>
      </c>
      <c r="E357" t="s">
        <v>3799</v>
      </c>
      <c r="F357" t="s">
        <v>3800</v>
      </c>
      <c r="BB357">
        <v>0</v>
      </c>
      <c r="BC357">
        <v>1000.080078125</v>
      </c>
      <c r="BD357">
        <v>140.002311547142</v>
      </c>
      <c r="BE357">
        <v>2.2958737275981699E-2</v>
      </c>
    </row>
    <row r="358" spans="1:57" x14ac:dyDescent="0.3">
      <c r="A358">
        <v>350</v>
      </c>
      <c r="B358" t="s">
        <v>3801</v>
      </c>
      <c r="C358" t="s">
        <v>3802</v>
      </c>
      <c r="E358" t="s">
        <v>3803</v>
      </c>
      <c r="F358" t="s">
        <v>3804</v>
      </c>
      <c r="G358" t="s">
        <v>3803</v>
      </c>
      <c r="H358" t="s">
        <v>3805</v>
      </c>
      <c r="J358" t="s">
        <v>65</v>
      </c>
      <c r="L358" t="s">
        <v>67</v>
      </c>
      <c r="M358" t="s">
        <v>68</v>
      </c>
      <c r="N358" t="s">
        <v>3806</v>
      </c>
      <c r="O358" t="s">
        <v>3448</v>
      </c>
      <c r="Q358" t="s">
        <v>3449</v>
      </c>
      <c r="R358" t="s">
        <v>3450</v>
      </c>
      <c r="S358" t="s">
        <v>3451</v>
      </c>
      <c r="U358" t="s">
        <v>139</v>
      </c>
      <c r="V358">
        <v>0</v>
      </c>
      <c r="W358">
        <v>0</v>
      </c>
      <c r="X358">
        <v>0</v>
      </c>
      <c r="Y358">
        <v>5630</v>
      </c>
      <c r="Z358">
        <v>5067</v>
      </c>
      <c r="AA358" t="s">
        <v>68</v>
      </c>
      <c r="AB358" t="s">
        <v>73</v>
      </c>
      <c r="AC358" t="s">
        <v>74</v>
      </c>
      <c r="AD358" t="s">
        <v>3449</v>
      </c>
      <c r="AF358">
        <v>5630</v>
      </c>
      <c r="AG358">
        <v>5630</v>
      </c>
      <c r="AH358">
        <v>0</v>
      </c>
      <c r="AI358">
        <v>0</v>
      </c>
      <c r="AJ358">
        <v>0</v>
      </c>
      <c r="AL358" t="s">
        <v>3042</v>
      </c>
      <c r="AM358" t="s">
        <v>3452</v>
      </c>
      <c r="AQ358" t="s">
        <v>68</v>
      </c>
      <c r="AR358" t="s">
        <v>68</v>
      </c>
      <c r="AS358" t="s">
        <v>68</v>
      </c>
      <c r="AT358" t="s">
        <v>76</v>
      </c>
      <c r="AU358" t="s">
        <v>3805</v>
      </c>
      <c r="AV358" t="s">
        <v>3448</v>
      </c>
      <c r="AW358" t="s">
        <v>3451</v>
      </c>
      <c r="AY358" t="s">
        <v>67</v>
      </c>
      <c r="BB358">
        <v>0</v>
      </c>
      <c r="BC358">
        <v>11128.765625</v>
      </c>
      <c r="BD358">
        <v>448.48337627621498</v>
      </c>
      <c r="BE358">
        <v>0.25548230449565001</v>
      </c>
    </row>
    <row r="359" spans="1:57" x14ac:dyDescent="0.3">
      <c r="A359">
        <v>351</v>
      </c>
      <c r="B359" t="s">
        <v>3807</v>
      </c>
      <c r="C359" t="s">
        <v>3808</v>
      </c>
      <c r="E359" t="s">
        <v>3809</v>
      </c>
      <c r="F359" t="s">
        <v>3810</v>
      </c>
      <c r="G359" t="s">
        <v>3809</v>
      </c>
      <c r="H359" t="s">
        <v>3811</v>
      </c>
      <c r="J359" t="s">
        <v>65</v>
      </c>
      <c r="K359" t="s">
        <v>3812</v>
      </c>
      <c r="L359" t="s">
        <v>67</v>
      </c>
      <c r="M359" t="s">
        <v>68</v>
      </c>
      <c r="N359" t="s">
        <v>3813</v>
      </c>
      <c r="O359" t="s">
        <v>3561</v>
      </c>
      <c r="Q359" t="s">
        <v>3814</v>
      </c>
      <c r="R359" t="s">
        <v>3563</v>
      </c>
      <c r="S359" t="s">
        <v>3564</v>
      </c>
      <c r="U359" t="s">
        <v>139</v>
      </c>
      <c r="V359">
        <v>0</v>
      </c>
      <c r="W359">
        <v>0</v>
      </c>
      <c r="X359">
        <v>0</v>
      </c>
      <c r="Y359">
        <v>6250</v>
      </c>
      <c r="Z359">
        <v>5625</v>
      </c>
      <c r="AA359" t="s">
        <v>68</v>
      </c>
      <c r="AB359" t="s">
        <v>73</v>
      </c>
      <c r="AC359" t="s">
        <v>74</v>
      </c>
      <c r="AD359" t="s">
        <v>3814</v>
      </c>
      <c r="AF359">
        <v>6250</v>
      </c>
      <c r="AG359">
        <v>6250</v>
      </c>
      <c r="AH359">
        <v>0</v>
      </c>
      <c r="AI359">
        <v>0</v>
      </c>
      <c r="AJ359">
        <v>0</v>
      </c>
      <c r="AL359" t="s">
        <v>3042</v>
      </c>
      <c r="AM359" t="s">
        <v>3565</v>
      </c>
      <c r="AQ359" t="s">
        <v>68</v>
      </c>
      <c r="AR359" t="s">
        <v>68</v>
      </c>
      <c r="AS359" t="s">
        <v>68</v>
      </c>
      <c r="AT359" t="s">
        <v>76</v>
      </c>
      <c r="AU359" t="s">
        <v>3811</v>
      </c>
      <c r="AV359" t="s">
        <v>3563</v>
      </c>
      <c r="AW359" t="s">
        <v>3564</v>
      </c>
      <c r="AY359" t="s">
        <v>67</v>
      </c>
      <c r="BB359">
        <v>0</v>
      </c>
      <c r="BC359">
        <v>11258.5234375</v>
      </c>
      <c r="BD359">
        <v>450.227468000275</v>
      </c>
      <c r="BE359">
        <v>0.25846118931141598</v>
      </c>
    </row>
    <row r="360" spans="1:57" x14ac:dyDescent="0.3">
      <c r="A360">
        <v>352</v>
      </c>
      <c r="B360" t="s">
        <v>3815</v>
      </c>
      <c r="C360" t="s">
        <v>3816</v>
      </c>
      <c r="E360" t="s">
        <v>3817</v>
      </c>
      <c r="F360" t="s">
        <v>3818</v>
      </c>
      <c r="G360" t="s">
        <v>3817</v>
      </c>
      <c r="H360" t="s">
        <v>3819</v>
      </c>
      <c r="J360" t="s">
        <v>255</v>
      </c>
      <c r="L360" t="s">
        <v>67</v>
      </c>
      <c r="M360" t="s">
        <v>68</v>
      </c>
      <c r="N360" t="s">
        <v>3820</v>
      </c>
      <c r="O360" t="s">
        <v>257</v>
      </c>
      <c r="R360" t="s">
        <v>259</v>
      </c>
      <c r="S360" t="s">
        <v>260</v>
      </c>
      <c r="U360" t="s">
        <v>139</v>
      </c>
      <c r="V360">
        <v>7.53</v>
      </c>
      <c r="W360">
        <v>0</v>
      </c>
      <c r="X360">
        <v>7.53</v>
      </c>
      <c r="Y360">
        <v>0</v>
      </c>
      <c r="Z360">
        <v>0</v>
      </c>
      <c r="AA360" t="s">
        <v>68</v>
      </c>
      <c r="AB360" t="s">
        <v>73</v>
      </c>
      <c r="AC360" t="s">
        <v>74</v>
      </c>
      <c r="AF360">
        <v>0</v>
      </c>
      <c r="AG360">
        <v>0</v>
      </c>
      <c r="AH360">
        <v>0</v>
      </c>
      <c r="AI360">
        <v>0</v>
      </c>
      <c r="AJ360">
        <v>0</v>
      </c>
      <c r="AK360" t="s">
        <v>3753</v>
      </c>
      <c r="AM360" t="s">
        <v>262</v>
      </c>
      <c r="AQ360" t="s">
        <v>68</v>
      </c>
      <c r="AR360" t="s">
        <v>68</v>
      </c>
      <c r="AS360" t="s">
        <v>68</v>
      </c>
      <c r="AT360" t="s">
        <v>68</v>
      </c>
      <c r="AU360" t="s">
        <v>3819</v>
      </c>
      <c r="AV360" t="s">
        <v>257</v>
      </c>
      <c r="AW360" t="s">
        <v>260</v>
      </c>
      <c r="AY360" t="s">
        <v>67</v>
      </c>
      <c r="BB360">
        <v>0</v>
      </c>
      <c r="BC360">
        <v>328045.07421875</v>
      </c>
      <c r="BD360">
        <v>3381.3420682189499</v>
      </c>
      <c r="BE360">
        <v>7.5309086536934702</v>
      </c>
    </row>
    <row r="361" spans="1:57" x14ac:dyDescent="0.3">
      <c r="A361">
        <v>353</v>
      </c>
      <c r="B361" t="s">
        <v>3821</v>
      </c>
      <c r="C361" t="s">
        <v>3822</v>
      </c>
      <c r="E361" t="s">
        <v>3823</v>
      </c>
      <c r="F361" t="s">
        <v>3824</v>
      </c>
      <c r="G361" t="s">
        <v>3823</v>
      </c>
      <c r="H361" t="s">
        <v>3825</v>
      </c>
      <c r="J361" t="s">
        <v>255</v>
      </c>
      <c r="K361" t="s">
        <v>962</v>
      </c>
      <c r="L361" t="s">
        <v>67</v>
      </c>
      <c r="M361" t="s">
        <v>68</v>
      </c>
      <c r="N361" t="s">
        <v>3826</v>
      </c>
      <c r="O361" t="s">
        <v>959</v>
      </c>
      <c r="R361" t="s">
        <v>961</v>
      </c>
      <c r="S361" t="s">
        <v>962</v>
      </c>
      <c r="U361" t="s">
        <v>139</v>
      </c>
      <c r="V361">
        <v>0.5</v>
      </c>
      <c r="W361">
        <v>0</v>
      </c>
      <c r="X361">
        <v>0.5</v>
      </c>
      <c r="Y361">
        <v>0</v>
      </c>
      <c r="Z361">
        <v>0</v>
      </c>
      <c r="AA361" t="s">
        <v>68</v>
      </c>
      <c r="AB361" t="s">
        <v>73</v>
      </c>
      <c r="AC361" t="s">
        <v>74</v>
      </c>
      <c r="AF361">
        <v>0</v>
      </c>
      <c r="AG361">
        <v>0</v>
      </c>
      <c r="AH361">
        <v>0</v>
      </c>
      <c r="AI361">
        <v>0</v>
      </c>
      <c r="AJ361">
        <v>0</v>
      </c>
      <c r="AL361" t="s">
        <v>651</v>
      </c>
      <c r="AM361" t="s">
        <v>963</v>
      </c>
      <c r="AQ361" t="s">
        <v>68</v>
      </c>
      <c r="AR361" t="s">
        <v>68</v>
      </c>
      <c r="AS361" t="s">
        <v>68</v>
      </c>
      <c r="AT361" t="s">
        <v>68</v>
      </c>
      <c r="AU361" t="s">
        <v>3825</v>
      </c>
      <c r="AV361" t="s">
        <v>3827</v>
      </c>
      <c r="AW361" t="s">
        <v>962</v>
      </c>
      <c r="AY361" t="s">
        <v>67</v>
      </c>
      <c r="BB361">
        <v>0</v>
      </c>
      <c r="BC361">
        <v>21728.96875</v>
      </c>
      <c r="BD361">
        <v>602.13142703883102</v>
      </c>
      <c r="BE361">
        <v>0.49883049907319099</v>
      </c>
    </row>
    <row r="362" spans="1:57" x14ac:dyDescent="0.3">
      <c r="A362">
        <v>354</v>
      </c>
      <c r="B362" t="s">
        <v>3828</v>
      </c>
      <c r="C362" t="s">
        <v>3829</v>
      </c>
      <c r="E362" t="s">
        <v>3830</v>
      </c>
      <c r="F362" t="s">
        <v>3831</v>
      </c>
      <c r="G362" t="s">
        <v>3830</v>
      </c>
      <c r="H362" t="s">
        <v>3832</v>
      </c>
      <c r="J362" t="s">
        <v>65</v>
      </c>
      <c r="K362" t="s">
        <v>3833</v>
      </c>
      <c r="L362" t="s">
        <v>67</v>
      </c>
      <c r="M362" t="s">
        <v>76</v>
      </c>
      <c r="N362" t="s">
        <v>3834</v>
      </c>
      <c r="O362" t="s">
        <v>3835</v>
      </c>
      <c r="P362" t="s">
        <v>3836</v>
      </c>
      <c r="Q362" t="s">
        <v>3837</v>
      </c>
      <c r="R362" t="s">
        <v>3836</v>
      </c>
      <c r="S362" t="s">
        <v>3838</v>
      </c>
      <c r="U362" t="s">
        <v>139</v>
      </c>
      <c r="V362">
        <v>0</v>
      </c>
      <c r="W362">
        <v>0</v>
      </c>
      <c r="X362">
        <v>0</v>
      </c>
      <c r="Y362">
        <v>32120</v>
      </c>
      <c r="Z362">
        <v>28908</v>
      </c>
      <c r="AA362" t="s">
        <v>68</v>
      </c>
      <c r="AB362" t="s">
        <v>73</v>
      </c>
      <c r="AC362" t="s">
        <v>74</v>
      </c>
      <c r="AD362" t="s">
        <v>3837</v>
      </c>
      <c r="AE362" t="s">
        <v>3839</v>
      </c>
      <c r="AF362">
        <v>32120</v>
      </c>
      <c r="AG362">
        <v>26570</v>
      </c>
      <c r="AH362">
        <v>5550</v>
      </c>
      <c r="AI362">
        <v>0</v>
      </c>
      <c r="AJ362">
        <v>0</v>
      </c>
      <c r="AL362" t="s">
        <v>89</v>
      </c>
      <c r="AM362" t="s">
        <v>3835</v>
      </c>
      <c r="AQ362" t="s">
        <v>68</v>
      </c>
      <c r="AR362" t="s">
        <v>68</v>
      </c>
      <c r="AS362" t="s">
        <v>68</v>
      </c>
      <c r="AT362" t="s">
        <v>68</v>
      </c>
      <c r="AU362" t="s">
        <v>3832</v>
      </c>
      <c r="AV362" t="s">
        <v>3836</v>
      </c>
      <c r="AW362" t="s">
        <v>2228</v>
      </c>
      <c r="AY362" t="s">
        <v>67</v>
      </c>
      <c r="BB362">
        <v>0</v>
      </c>
      <c r="BC362">
        <v>13192.51171875</v>
      </c>
      <c r="BD362">
        <v>461.34986803942598</v>
      </c>
      <c r="BE362">
        <v>0.302859554045113</v>
      </c>
    </row>
    <row r="363" spans="1:57" x14ac:dyDescent="0.3">
      <c r="A363">
        <v>355</v>
      </c>
      <c r="B363" t="s">
        <v>3840</v>
      </c>
      <c r="C363" t="s">
        <v>3841</v>
      </c>
      <c r="E363" t="s">
        <v>3842</v>
      </c>
      <c r="F363" t="s">
        <v>3843</v>
      </c>
      <c r="G363" t="s">
        <v>3842</v>
      </c>
      <c r="H363" t="s">
        <v>3844</v>
      </c>
      <c r="J363" t="s">
        <v>1147</v>
      </c>
      <c r="K363" t="s">
        <v>700</v>
      </c>
      <c r="L363" t="s">
        <v>67</v>
      </c>
      <c r="M363" t="s">
        <v>68</v>
      </c>
      <c r="N363" t="s">
        <v>3845</v>
      </c>
      <c r="O363" t="s">
        <v>3846</v>
      </c>
      <c r="Q363" t="s">
        <v>698</v>
      </c>
      <c r="R363" t="s">
        <v>699</v>
      </c>
      <c r="S363" t="s">
        <v>700</v>
      </c>
      <c r="U363" t="s">
        <v>139</v>
      </c>
      <c r="V363">
        <v>0</v>
      </c>
      <c r="W363">
        <v>0</v>
      </c>
      <c r="X363">
        <v>0</v>
      </c>
      <c r="Y363">
        <v>262940</v>
      </c>
      <c r="Z363">
        <v>213969</v>
      </c>
      <c r="AA363" t="s">
        <v>68</v>
      </c>
      <c r="AB363" t="s">
        <v>73</v>
      </c>
      <c r="AC363" t="s">
        <v>74</v>
      </c>
      <c r="AD363" t="s">
        <v>698</v>
      </c>
      <c r="AF363">
        <v>262940</v>
      </c>
      <c r="AG363">
        <v>28100</v>
      </c>
      <c r="AH363">
        <v>126814</v>
      </c>
      <c r="AI363">
        <v>108026</v>
      </c>
      <c r="AJ363">
        <v>0</v>
      </c>
      <c r="AL363" t="s">
        <v>651</v>
      </c>
      <c r="AM363" t="s">
        <v>3847</v>
      </c>
      <c r="AQ363" t="s">
        <v>76</v>
      </c>
      <c r="AR363" t="s">
        <v>68</v>
      </c>
      <c r="AS363" t="s">
        <v>68</v>
      </c>
      <c r="AT363" t="s">
        <v>76</v>
      </c>
      <c r="AU363" t="s">
        <v>3844</v>
      </c>
      <c r="AV363" t="s">
        <v>3848</v>
      </c>
      <c r="AW363" t="s">
        <v>700</v>
      </c>
      <c r="AY363" t="s">
        <v>67</v>
      </c>
      <c r="BB363">
        <v>0</v>
      </c>
      <c r="BC363">
        <v>11288.302734375</v>
      </c>
      <c r="BD363">
        <v>495.52944998753401</v>
      </c>
      <c r="BE363">
        <v>0.25914488194580199</v>
      </c>
    </row>
    <row r="364" spans="1:57" x14ac:dyDescent="0.3">
      <c r="A364">
        <v>356</v>
      </c>
      <c r="B364" t="s">
        <v>3849</v>
      </c>
      <c r="C364" t="s">
        <v>380</v>
      </c>
      <c r="E364" t="s">
        <v>3850</v>
      </c>
      <c r="F364" t="s">
        <v>3851</v>
      </c>
      <c r="G364" t="s">
        <v>3850</v>
      </c>
      <c r="H364" t="s">
        <v>3852</v>
      </c>
      <c r="J364" t="s">
        <v>65</v>
      </c>
      <c r="K364" t="s">
        <v>3853</v>
      </c>
      <c r="L364" t="s">
        <v>67</v>
      </c>
      <c r="M364" t="s">
        <v>76</v>
      </c>
      <c r="N364" t="s">
        <v>3854</v>
      </c>
      <c r="O364" t="s">
        <v>3855</v>
      </c>
      <c r="Q364" t="s">
        <v>3856</v>
      </c>
      <c r="R364" t="s">
        <v>3855</v>
      </c>
      <c r="S364" t="s">
        <v>3857</v>
      </c>
      <c r="U364" t="s">
        <v>139</v>
      </c>
      <c r="V364">
        <v>0</v>
      </c>
      <c r="W364">
        <v>0</v>
      </c>
      <c r="X364">
        <v>0</v>
      </c>
      <c r="Y364">
        <v>86440</v>
      </c>
      <c r="Z364">
        <v>77796</v>
      </c>
      <c r="AA364" t="s">
        <v>68</v>
      </c>
      <c r="AB364" t="s">
        <v>73</v>
      </c>
      <c r="AC364" t="s">
        <v>74</v>
      </c>
      <c r="AD364" t="s">
        <v>3856</v>
      </c>
      <c r="AF364">
        <v>86440</v>
      </c>
      <c r="AG364">
        <v>38250</v>
      </c>
      <c r="AH364">
        <v>48190</v>
      </c>
      <c r="AI364">
        <v>0</v>
      </c>
      <c r="AJ364">
        <v>0</v>
      </c>
      <c r="AL364" t="s">
        <v>3042</v>
      </c>
      <c r="AM364" t="s">
        <v>3855</v>
      </c>
      <c r="AQ364" t="s">
        <v>68</v>
      </c>
      <c r="AR364" t="s">
        <v>68</v>
      </c>
      <c r="AS364" t="s">
        <v>68</v>
      </c>
      <c r="AT364" t="s">
        <v>76</v>
      </c>
      <c r="AU364" t="s">
        <v>3852</v>
      </c>
      <c r="AV364" t="s">
        <v>3858</v>
      </c>
      <c r="AW364" t="s">
        <v>3857</v>
      </c>
      <c r="AY364" t="s">
        <v>67</v>
      </c>
      <c r="BB364">
        <v>0</v>
      </c>
      <c r="BC364">
        <v>25369.763671875</v>
      </c>
      <c r="BD364">
        <v>638.34095718696506</v>
      </c>
      <c r="BE364">
        <v>0.58241192412217901</v>
      </c>
    </row>
    <row r="365" spans="1:57" x14ac:dyDescent="0.3">
      <c r="A365">
        <v>359</v>
      </c>
      <c r="B365" t="s">
        <v>3873</v>
      </c>
      <c r="C365" t="s">
        <v>3272</v>
      </c>
      <c r="E365" t="s">
        <v>3874</v>
      </c>
      <c r="F365" t="s">
        <v>3875</v>
      </c>
      <c r="G365" t="s">
        <v>3874</v>
      </c>
      <c r="H365" t="s">
        <v>3876</v>
      </c>
      <c r="J365" t="s">
        <v>65</v>
      </c>
      <c r="K365" t="s">
        <v>3877</v>
      </c>
      <c r="L365" t="s">
        <v>67</v>
      </c>
      <c r="M365" t="s">
        <v>68</v>
      </c>
      <c r="N365" t="s">
        <v>215</v>
      </c>
      <c r="O365" t="s">
        <v>3878</v>
      </c>
      <c r="R365" t="s">
        <v>3878</v>
      </c>
      <c r="S365" t="s">
        <v>3879</v>
      </c>
      <c r="U365" t="s">
        <v>139</v>
      </c>
      <c r="V365">
        <v>0</v>
      </c>
      <c r="W365">
        <v>0</v>
      </c>
      <c r="X365">
        <v>0</v>
      </c>
      <c r="Y365">
        <v>111940</v>
      </c>
      <c r="Z365">
        <v>100746</v>
      </c>
      <c r="AA365" t="s">
        <v>68</v>
      </c>
      <c r="AB365" t="s">
        <v>73</v>
      </c>
      <c r="AC365" t="s">
        <v>74</v>
      </c>
      <c r="AF365">
        <v>111940</v>
      </c>
      <c r="AG365">
        <v>37290</v>
      </c>
      <c r="AH365">
        <v>74650</v>
      </c>
      <c r="AI365">
        <v>0</v>
      </c>
      <c r="AJ365">
        <v>0</v>
      </c>
      <c r="AK365" t="s">
        <v>88</v>
      </c>
      <c r="AL365" t="s">
        <v>3880</v>
      </c>
      <c r="AM365" t="s">
        <v>3881</v>
      </c>
      <c r="AQ365" t="s">
        <v>68</v>
      </c>
      <c r="AR365" t="s">
        <v>68</v>
      </c>
      <c r="AS365" t="s">
        <v>68</v>
      </c>
      <c r="AT365" t="s">
        <v>76</v>
      </c>
      <c r="AU365" t="s">
        <v>3876</v>
      </c>
      <c r="AV365" t="s">
        <v>3882</v>
      </c>
      <c r="AW365" t="s">
        <v>3879</v>
      </c>
      <c r="AY365" t="s">
        <v>67</v>
      </c>
      <c r="BB365">
        <v>0</v>
      </c>
      <c r="BC365">
        <v>32486.515625</v>
      </c>
      <c r="BD365">
        <v>959.34709364260402</v>
      </c>
      <c r="BE365">
        <v>0.74579074285639402</v>
      </c>
    </row>
    <row r="366" spans="1:57" x14ac:dyDescent="0.3">
      <c r="A366">
        <v>360</v>
      </c>
      <c r="B366" t="s">
        <v>3883</v>
      </c>
      <c r="C366" t="s">
        <v>3884</v>
      </c>
      <c r="E366" t="s">
        <v>3885</v>
      </c>
      <c r="F366" t="s">
        <v>3886</v>
      </c>
      <c r="G366" t="s">
        <v>3885</v>
      </c>
      <c r="H366" t="s">
        <v>3887</v>
      </c>
      <c r="J366" t="s">
        <v>65</v>
      </c>
      <c r="K366" t="s">
        <v>3888</v>
      </c>
      <c r="L366" t="s">
        <v>67</v>
      </c>
      <c r="M366" t="s">
        <v>68</v>
      </c>
      <c r="N366" t="s">
        <v>3889</v>
      </c>
      <c r="O366" t="s">
        <v>3890</v>
      </c>
      <c r="Q366" t="s">
        <v>3891</v>
      </c>
      <c r="R366" t="s">
        <v>3892</v>
      </c>
      <c r="S366" t="s">
        <v>3893</v>
      </c>
      <c r="U366" t="s">
        <v>613</v>
      </c>
      <c r="V366">
        <v>0</v>
      </c>
      <c r="W366">
        <v>0</v>
      </c>
      <c r="X366">
        <v>0</v>
      </c>
      <c r="Y366">
        <v>295670</v>
      </c>
      <c r="Z366">
        <v>266103</v>
      </c>
      <c r="AA366" t="s">
        <v>68</v>
      </c>
      <c r="AB366" t="s">
        <v>73</v>
      </c>
      <c r="AC366" t="s">
        <v>74</v>
      </c>
      <c r="AD366" t="s">
        <v>3891</v>
      </c>
      <c r="AF366">
        <v>295670</v>
      </c>
      <c r="AG366">
        <v>49500</v>
      </c>
      <c r="AH366">
        <v>246170</v>
      </c>
      <c r="AI366">
        <v>0</v>
      </c>
      <c r="AJ366">
        <v>0</v>
      </c>
      <c r="AL366" t="s">
        <v>3042</v>
      </c>
      <c r="AM366" t="s">
        <v>3894</v>
      </c>
      <c r="AN366" t="s">
        <v>3892</v>
      </c>
      <c r="AQ366" t="s">
        <v>68</v>
      </c>
      <c r="AR366" t="s">
        <v>68</v>
      </c>
      <c r="AS366" t="s">
        <v>68</v>
      </c>
      <c r="AT366" t="s">
        <v>76</v>
      </c>
      <c r="AU366" t="s">
        <v>3887</v>
      </c>
      <c r="AV366" t="s">
        <v>3895</v>
      </c>
      <c r="AW366" t="s">
        <v>3893</v>
      </c>
      <c r="AY366" t="s">
        <v>616</v>
      </c>
      <c r="BB366">
        <v>0</v>
      </c>
      <c r="BC366">
        <v>32503.923828125</v>
      </c>
      <c r="BD366">
        <v>775.02508228539398</v>
      </c>
      <c r="BE366">
        <v>0.74619053839656801</v>
      </c>
    </row>
    <row r="367" spans="1:57" x14ac:dyDescent="0.3">
      <c r="A367">
        <v>361</v>
      </c>
      <c r="B367" t="s">
        <v>3896</v>
      </c>
      <c r="C367" t="s">
        <v>3897</v>
      </c>
      <c r="E367" t="s">
        <v>3898</v>
      </c>
      <c r="F367" t="s">
        <v>3899</v>
      </c>
      <c r="G367" t="s">
        <v>3898</v>
      </c>
      <c r="H367" t="s">
        <v>3900</v>
      </c>
      <c r="J367" t="s">
        <v>83</v>
      </c>
      <c r="K367" t="s">
        <v>3901</v>
      </c>
      <c r="L367" t="s">
        <v>67</v>
      </c>
      <c r="M367" t="s">
        <v>68</v>
      </c>
      <c r="N367" t="s">
        <v>3902</v>
      </c>
      <c r="O367" t="s">
        <v>3903</v>
      </c>
      <c r="Q367" t="s">
        <v>3904</v>
      </c>
      <c r="V367">
        <v>0</v>
      </c>
      <c r="W367">
        <v>0</v>
      </c>
      <c r="X367">
        <v>0</v>
      </c>
      <c r="Y367">
        <v>74730</v>
      </c>
      <c r="Z367">
        <v>41157</v>
      </c>
      <c r="AA367" t="s">
        <v>68</v>
      </c>
      <c r="AB367" t="s">
        <v>73</v>
      </c>
      <c r="AC367" t="s">
        <v>74</v>
      </c>
      <c r="AD367" t="s">
        <v>3904</v>
      </c>
      <c r="AF367">
        <v>74730</v>
      </c>
      <c r="AG367">
        <v>9120</v>
      </c>
      <c r="AH367">
        <v>0</v>
      </c>
      <c r="AI367">
        <v>65610</v>
      </c>
      <c r="AJ367">
        <v>1</v>
      </c>
      <c r="AL367" t="s">
        <v>1954</v>
      </c>
      <c r="AM367" t="s">
        <v>3903</v>
      </c>
      <c r="AQ367" t="s">
        <v>76</v>
      </c>
      <c r="AR367" t="s">
        <v>68</v>
      </c>
      <c r="AS367" t="s">
        <v>68</v>
      </c>
      <c r="AT367" t="s">
        <v>68</v>
      </c>
      <c r="AU367" t="s">
        <v>3900</v>
      </c>
      <c r="AV367" t="s">
        <v>3905</v>
      </c>
      <c r="AW367" t="s">
        <v>3901</v>
      </c>
      <c r="AY367" t="s">
        <v>67</v>
      </c>
      <c r="BB367">
        <v>0</v>
      </c>
      <c r="BC367">
        <v>20532.11328125</v>
      </c>
      <c r="BD367">
        <v>586.81018029417305</v>
      </c>
      <c r="BE367">
        <v>0.471354359239059</v>
      </c>
    </row>
    <row r="368" spans="1:57" x14ac:dyDescent="0.3">
      <c r="A368">
        <v>362</v>
      </c>
      <c r="B368" t="s">
        <v>3906</v>
      </c>
      <c r="C368" t="s">
        <v>3000</v>
      </c>
      <c r="E368" t="s">
        <v>3907</v>
      </c>
      <c r="F368" t="s">
        <v>3908</v>
      </c>
      <c r="G368" t="s">
        <v>3907</v>
      </c>
      <c r="H368" t="s">
        <v>3909</v>
      </c>
      <c r="J368" t="s">
        <v>3148</v>
      </c>
      <c r="K368" t="s">
        <v>3910</v>
      </c>
      <c r="L368" t="s">
        <v>67</v>
      </c>
      <c r="M368" t="s">
        <v>68</v>
      </c>
      <c r="N368" t="s">
        <v>3911</v>
      </c>
      <c r="O368" t="s">
        <v>98</v>
      </c>
      <c r="R368" t="s">
        <v>98</v>
      </c>
      <c r="S368" t="s">
        <v>100</v>
      </c>
      <c r="U368" t="s">
        <v>101</v>
      </c>
      <c r="V368">
        <v>0</v>
      </c>
      <c r="W368">
        <v>0</v>
      </c>
      <c r="X368">
        <v>0</v>
      </c>
      <c r="Y368">
        <v>1380800</v>
      </c>
      <c r="Z368">
        <v>1242720</v>
      </c>
      <c r="AA368" t="s">
        <v>68</v>
      </c>
      <c r="AB368" t="s">
        <v>73</v>
      </c>
      <c r="AC368" t="s">
        <v>74</v>
      </c>
      <c r="AF368">
        <v>1380800</v>
      </c>
      <c r="AG368">
        <v>115000</v>
      </c>
      <c r="AH368">
        <v>1265800</v>
      </c>
      <c r="AI368">
        <v>0</v>
      </c>
      <c r="AJ368">
        <v>0</v>
      </c>
      <c r="AK368" t="s">
        <v>261</v>
      </c>
      <c r="AM368" t="s">
        <v>102</v>
      </c>
      <c r="AQ368" t="s">
        <v>68</v>
      </c>
      <c r="AR368" t="s">
        <v>68</v>
      </c>
      <c r="AS368" t="s">
        <v>68</v>
      </c>
      <c r="AT368" t="s">
        <v>76</v>
      </c>
      <c r="AU368" t="s">
        <v>3909</v>
      </c>
      <c r="AV368" t="s">
        <v>98</v>
      </c>
      <c r="AW368" t="s">
        <v>100</v>
      </c>
      <c r="AY368" t="s">
        <v>103</v>
      </c>
      <c r="BB368">
        <v>0</v>
      </c>
      <c r="BC368">
        <v>199226.90625</v>
      </c>
      <c r="BD368">
        <v>2215.2213279856501</v>
      </c>
      <c r="BE368">
        <v>4.5736386218459097</v>
      </c>
    </row>
    <row r="369" spans="1:57" x14ac:dyDescent="0.3">
      <c r="A369">
        <v>363</v>
      </c>
      <c r="B369" t="s">
        <v>3912</v>
      </c>
      <c r="C369" t="s">
        <v>3913</v>
      </c>
      <c r="D369">
        <v>3</v>
      </c>
      <c r="E369" t="s">
        <v>3914</v>
      </c>
      <c r="F369" t="s">
        <v>3915</v>
      </c>
      <c r="G369" t="s">
        <v>3914</v>
      </c>
      <c r="H369" t="s">
        <v>3916</v>
      </c>
      <c r="J369" t="s">
        <v>255</v>
      </c>
      <c r="K369" t="s">
        <v>3917</v>
      </c>
      <c r="L369" t="s">
        <v>67</v>
      </c>
      <c r="M369" t="s">
        <v>68</v>
      </c>
      <c r="N369" t="s">
        <v>3918</v>
      </c>
      <c r="O369" t="s">
        <v>257</v>
      </c>
      <c r="R369" t="s">
        <v>259</v>
      </c>
      <c r="S369" t="s">
        <v>260</v>
      </c>
      <c r="U369" t="s">
        <v>139</v>
      </c>
      <c r="V369">
        <v>115.28</v>
      </c>
      <c r="W369">
        <v>0</v>
      </c>
      <c r="X369">
        <v>115.28</v>
      </c>
      <c r="Y369">
        <v>0</v>
      </c>
      <c r="Z369">
        <v>0</v>
      </c>
      <c r="AA369" t="s">
        <v>68</v>
      </c>
      <c r="AB369" t="s">
        <v>73</v>
      </c>
      <c r="AC369" t="s">
        <v>74</v>
      </c>
      <c r="AF369">
        <v>0</v>
      </c>
      <c r="AG369">
        <v>0</v>
      </c>
      <c r="AH369">
        <v>0</v>
      </c>
      <c r="AI369">
        <v>0</v>
      </c>
      <c r="AJ369">
        <v>0</v>
      </c>
      <c r="AK369" t="s">
        <v>3753</v>
      </c>
      <c r="AM369" t="s">
        <v>262</v>
      </c>
      <c r="AQ369" t="s">
        <v>68</v>
      </c>
      <c r="AR369" t="s">
        <v>68</v>
      </c>
      <c r="AS369" t="s">
        <v>68</v>
      </c>
      <c r="AT369" t="s">
        <v>68</v>
      </c>
      <c r="AU369" t="s">
        <v>3916</v>
      </c>
      <c r="AV369" t="s">
        <v>257</v>
      </c>
      <c r="AW369" t="s">
        <v>260</v>
      </c>
      <c r="AY369" t="s">
        <v>67</v>
      </c>
      <c r="BB369">
        <v>0</v>
      </c>
      <c r="BC369">
        <v>3460981.17578125</v>
      </c>
      <c r="BD369">
        <v>8388.5670640632597</v>
      </c>
      <c r="BE369">
        <v>79.453513434816102</v>
      </c>
    </row>
    <row r="370" spans="1:57" x14ac:dyDescent="0.3">
      <c r="A370">
        <v>364</v>
      </c>
      <c r="B370" t="s">
        <v>3919</v>
      </c>
      <c r="C370" t="s">
        <v>3920</v>
      </c>
      <c r="E370" t="s">
        <v>3921</v>
      </c>
      <c r="F370" t="s">
        <v>3922</v>
      </c>
      <c r="G370" t="s">
        <v>3921</v>
      </c>
      <c r="H370" t="s">
        <v>3923</v>
      </c>
      <c r="J370" t="s">
        <v>255</v>
      </c>
      <c r="K370" t="s">
        <v>3924</v>
      </c>
      <c r="L370" t="s">
        <v>67</v>
      </c>
      <c r="M370" t="s">
        <v>68</v>
      </c>
      <c r="N370" t="s">
        <v>3925</v>
      </c>
      <c r="O370" t="s">
        <v>3926</v>
      </c>
      <c r="R370" t="s">
        <v>3927</v>
      </c>
      <c r="S370" t="s">
        <v>3924</v>
      </c>
      <c r="U370" t="s">
        <v>139</v>
      </c>
      <c r="V370">
        <v>105.41</v>
      </c>
      <c r="W370">
        <v>0</v>
      </c>
      <c r="X370">
        <v>105.41</v>
      </c>
      <c r="Y370">
        <v>0</v>
      </c>
      <c r="Z370">
        <v>0</v>
      </c>
      <c r="AA370" t="s">
        <v>68</v>
      </c>
      <c r="AB370" t="s">
        <v>73</v>
      </c>
      <c r="AC370" t="s">
        <v>74</v>
      </c>
      <c r="AF370">
        <v>0</v>
      </c>
      <c r="AG370">
        <v>0</v>
      </c>
      <c r="AH370">
        <v>0</v>
      </c>
      <c r="AI370">
        <v>0</v>
      </c>
      <c r="AJ370">
        <v>0</v>
      </c>
      <c r="AK370" t="s">
        <v>1388</v>
      </c>
      <c r="AM370" t="s">
        <v>3928</v>
      </c>
      <c r="AQ370" t="s">
        <v>68</v>
      </c>
      <c r="AR370" t="s">
        <v>68</v>
      </c>
      <c r="AS370" t="s">
        <v>68</v>
      </c>
      <c r="AT370" t="s">
        <v>68</v>
      </c>
      <c r="AU370" t="s">
        <v>3923</v>
      </c>
      <c r="AV370" t="s">
        <v>3926</v>
      </c>
      <c r="AW370" t="s">
        <v>3924</v>
      </c>
      <c r="AY370" t="s">
        <v>67</v>
      </c>
      <c r="BB370">
        <v>0</v>
      </c>
      <c r="BC370">
        <v>4591837.44921875</v>
      </c>
      <c r="BD370">
        <v>9828.2691583594606</v>
      </c>
      <c r="BE370">
        <v>105.41450446651299</v>
      </c>
    </row>
    <row r="371" spans="1:57" x14ac:dyDescent="0.3">
      <c r="A371">
        <v>365</v>
      </c>
      <c r="B371" t="s">
        <v>3929</v>
      </c>
      <c r="C371" t="s">
        <v>3930</v>
      </c>
      <c r="E371" t="s">
        <v>3931</v>
      </c>
      <c r="F371" t="s">
        <v>3932</v>
      </c>
      <c r="G371" t="s">
        <v>3931</v>
      </c>
      <c r="H371" t="s">
        <v>3933</v>
      </c>
      <c r="J371" t="s">
        <v>83</v>
      </c>
      <c r="K371" t="s">
        <v>3934</v>
      </c>
      <c r="L371" t="s">
        <v>67</v>
      </c>
      <c r="M371" t="s">
        <v>68</v>
      </c>
      <c r="N371" t="s">
        <v>3935</v>
      </c>
      <c r="O371" t="s">
        <v>3936</v>
      </c>
      <c r="Q371" t="s">
        <v>3937</v>
      </c>
      <c r="R371" t="s">
        <v>3938</v>
      </c>
      <c r="S371" t="s">
        <v>3939</v>
      </c>
      <c r="U371" t="s">
        <v>139</v>
      </c>
      <c r="V371">
        <v>0</v>
      </c>
      <c r="W371">
        <v>0</v>
      </c>
      <c r="X371">
        <v>0</v>
      </c>
      <c r="Y371">
        <v>87880</v>
      </c>
      <c r="Z371">
        <v>48399</v>
      </c>
      <c r="AA371" t="s">
        <v>68</v>
      </c>
      <c r="AB371" t="s">
        <v>73</v>
      </c>
      <c r="AC371" t="s">
        <v>74</v>
      </c>
      <c r="AD371" t="s">
        <v>3937</v>
      </c>
      <c r="AF371">
        <v>87880</v>
      </c>
      <c r="AG371">
        <v>8000</v>
      </c>
      <c r="AH371">
        <v>0</v>
      </c>
      <c r="AI371">
        <v>79880</v>
      </c>
      <c r="AJ371">
        <v>1</v>
      </c>
      <c r="AL371" t="s">
        <v>3042</v>
      </c>
      <c r="AM371" t="s">
        <v>3936</v>
      </c>
      <c r="AQ371" t="s">
        <v>76</v>
      </c>
      <c r="AR371" t="s">
        <v>68</v>
      </c>
      <c r="AS371" t="s">
        <v>68</v>
      </c>
      <c r="AT371" t="s">
        <v>68</v>
      </c>
      <c r="AU371" t="s">
        <v>3933</v>
      </c>
      <c r="AV371" t="s">
        <v>3940</v>
      </c>
      <c r="AW371" t="s">
        <v>3939</v>
      </c>
      <c r="AY371" t="s">
        <v>67</v>
      </c>
      <c r="BB371">
        <v>0</v>
      </c>
      <c r="BC371">
        <v>14942.083984375</v>
      </c>
      <c r="BD371">
        <v>498.91042493104197</v>
      </c>
      <c r="BE371">
        <v>0.34302443556385298</v>
      </c>
    </row>
    <row r="372" spans="1:57" x14ac:dyDescent="0.3">
      <c r="A372">
        <v>366</v>
      </c>
      <c r="B372" t="s">
        <v>3941</v>
      </c>
      <c r="C372" t="s">
        <v>3942</v>
      </c>
      <c r="E372" t="s">
        <v>3943</v>
      </c>
      <c r="F372" t="s">
        <v>3944</v>
      </c>
      <c r="G372" t="s">
        <v>3943</v>
      </c>
      <c r="H372" t="s">
        <v>3945</v>
      </c>
      <c r="J372" t="s">
        <v>83</v>
      </c>
      <c r="K372" t="s">
        <v>3946</v>
      </c>
      <c r="L372" t="s">
        <v>67</v>
      </c>
      <c r="M372" t="s">
        <v>68</v>
      </c>
      <c r="N372" t="s">
        <v>3947</v>
      </c>
      <c r="O372" t="s">
        <v>3948</v>
      </c>
      <c r="Q372" t="s">
        <v>3949</v>
      </c>
      <c r="R372" t="s">
        <v>3948</v>
      </c>
      <c r="S372" t="s">
        <v>3950</v>
      </c>
      <c r="U372" t="s">
        <v>139</v>
      </c>
      <c r="V372">
        <v>0</v>
      </c>
      <c r="W372">
        <v>0</v>
      </c>
      <c r="X372">
        <v>0</v>
      </c>
      <c r="Y372">
        <v>46300</v>
      </c>
      <c r="Z372">
        <v>25500</v>
      </c>
      <c r="AA372" t="s">
        <v>68</v>
      </c>
      <c r="AB372" t="s">
        <v>73</v>
      </c>
      <c r="AC372" t="s">
        <v>74</v>
      </c>
      <c r="AD372" t="s">
        <v>3949</v>
      </c>
      <c r="AF372">
        <v>46300</v>
      </c>
      <c r="AG372">
        <v>6300</v>
      </c>
      <c r="AH372">
        <v>0</v>
      </c>
      <c r="AI372">
        <v>40000</v>
      </c>
      <c r="AJ372">
        <v>1</v>
      </c>
      <c r="AL372" t="s">
        <v>3042</v>
      </c>
      <c r="AM372" t="s">
        <v>3951</v>
      </c>
      <c r="AQ372" t="s">
        <v>68</v>
      </c>
      <c r="AR372" t="s">
        <v>68</v>
      </c>
      <c r="AS372" t="s">
        <v>68</v>
      </c>
      <c r="AT372" t="s">
        <v>68</v>
      </c>
      <c r="AU372" t="s">
        <v>3945</v>
      </c>
      <c r="AV372" t="s">
        <v>3948</v>
      </c>
      <c r="AW372" t="s">
        <v>3950</v>
      </c>
      <c r="AY372" t="s">
        <v>67</v>
      </c>
      <c r="BB372">
        <v>0</v>
      </c>
      <c r="BC372">
        <v>8924.091796875</v>
      </c>
      <c r="BD372">
        <v>378.46601291080998</v>
      </c>
      <c r="BE372">
        <v>0.204869704224067</v>
      </c>
    </row>
    <row r="373" spans="1:57" x14ac:dyDescent="0.3">
      <c r="A373">
        <v>367</v>
      </c>
      <c r="B373" t="s">
        <v>3952</v>
      </c>
      <c r="C373" t="s">
        <v>3953</v>
      </c>
      <c r="E373" t="s">
        <v>3954</v>
      </c>
      <c r="F373" t="s">
        <v>3955</v>
      </c>
      <c r="G373" t="s">
        <v>3954</v>
      </c>
      <c r="H373" t="s">
        <v>3956</v>
      </c>
      <c r="J373" t="s">
        <v>83</v>
      </c>
      <c r="K373" t="s">
        <v>3957</v>
      </c>
      <c r="L373" t="s">
        <v>67</v>
      </c>
      <c r="M373" t="s">
        <v>68</v>
      </c>
      <c r="N373" t="s">
        <v>3958</v>
      </c>
      <c r="O373" t="s">
        <v>3959</v>
      </c>
      <c r="Q373" t="s">
        <v>3960</v>
      </c>
      <c r="R373" t="s">
        <v>3959</v>
      </c>
      <c r="S373" t="s">
        <v>3957</v>
      </c>
      <c r="U373" t="s">
        <v>139</v>
      </c>
      <c r="V373">
        <v>0</v>
      </c>
      <c r="W373">
        <v>0</v>
      </c>
      <c r="X373">
        <v>0</v>
      </c>
      <c r="Y373">
        <v>61530</v>
      </c>
      <c r="Z373">
        <v>33887</v>
      </c>
      <c r="AA373" t="s">
        <v>68</v>
      </c>
      <c r="AB373" t="s">
        <v>73</v>
      </c>
      <c r="AC373" t="s">
        <v>74</v>
      </c>
      <c r="AD373" t="s">
        <v>3960</v>
      </c>
      <c r="AF373">
        <v>61530</v>
      </c>
      <c r="AG373">
        <v>4200</v>
      </c>
      <c r="AH373">
        <v>0</v>
      </c>
      <c r="AI373">
        <v>57330</v>
      </c>
      <c r="AJ373">
        <v>1</v>
      </c>
      <c r="AL373" t="s">
        <v>3042</v>
      </c>
      <c r="AM373" t="s">
        <v>3959</v>
      </c>
      <c r="AQ373" t="s">
        <v>76</v>
      </c>
      <c r="AR373" t="s">
        <v>68</v>
      </c>
      <c r="AS373" t="s">
        <v>68</v>
      </c>
      <c r="AT373" t="s">
        <v>68</v>
      </c>
      <c r="AU373" t="s">
        <v>3956</v>
      </c>
      <c r="AV373" t="s">
        <v>3961</v>
      </c>
      <c r="AW373" t="s">
        <v>3957</v>
      </c>
      <c r="AY373" t="s">
        <v>67</v>
      </c>
      <c r="BB373">
        <v>0</v>
      </c>
      <c r="BC373">
        <v>5994.11328125</v>
      </c>
      <c r="BD373">
        <v>319.80392920208499</v>
      </c>
      <c r="BE373">
        <v>0.13760647925687899</v>
      </c>
    </row>
    <row r="374" spans="1:57" x14ac:dyDescent="0.3">
      <c r="A374">
        <v>369</v>
      </c>
      <c r="B374" t="s">
        <v>3968</v>
      </c>
      <c r="C374" t="s">
        <v>3969</v>
      </c>
      <c r="E374" t="s">
        <v>3970</v>
      </c>
      <c r="F374" t="s">
        <v>3971</v>
      </c>
      <c r="G374" t="s">
        <v>3970</v>
      </c>
      <c r="H374" t="s">
        <v>3972</v>
      </c>
      <c r="J374" t="s">
        <v>65</v>
      </c>
      <c r="K374" t="s">
        <v>3973</v>
      </c>
      <c r="L374" t="s">
        <v>67</v>
      </c>
      <c r="M374" t="s">
        <v>76</v>
      </c>
      <c r="N374" t="s">
        <v>3974</v>
      </c>
      <c r="O374" t="s">
        <v>3975</v>
      </c>
      <c r="Q374" t="s">
        <v>3976</v>
      </c>
      <c r="R374" t="s">
        <v>3977</v>
      </c>
      <c r="S374" t="s">
        <v>3978</v>
      </c>
      <c r="U374" t="s">
        <v>3979</v>
      </c>
      <c r="V374">
        <v>0</v>
      </c>
      <c r="W374">
        <v>0</v>
      </c>
      <c r="X374">
        <v>0</v>
      </c>
      <c r="Y374">
        <v>675850</v>
      </c>
      <c r="Z374">
        <v>608265</v>
      </c>
      <c r="AA374" t="s">
        <v>68</v>
      </c>
      <c r="AB374" t="s">
        <v>73</v>
      </c>
      <c r="AC374" t="s">
        <v>74</v>
      </c>
      <c r="AD374" t="s">
        <v>3976</v>
      </c>
      <c r="AF374">
        <v>675850</v>
      </c>
      <c r="AG374">
        <v>133380</v>
      </c>
      <c r="AH374">
        <v>542470</v>
      </c>
      <c r="AI374">
        <v>0</v>
      </c>
      <c r="AJ374">
        <v>0</v>
      </c>
      <c r="AL374" t="s">
        <v>166</v>
      </c>
      <c r="AQ374" t="s">
        <v>68</v>
      </c>
      <c r="AR374" t="s">
        <v>68</v>
      </c>
      <c r="AS374" t="s">
        <v>68</v>
      </c>
      <c r="AT374" t="s">
        <v>76</v>
      </c>
      <c r="AU374" t="s">
        <v>3972</v>
      </c>
      <c r="AV374" t="s">
        <v>3977</v>
      </c>
      <c r="AW374" t="s">
        <v>3978</v>
      </c>
      <c r="AY374" t="s">
        <v>3980</v>
      </c>
      <c r="BB374">
        <v>0</v>
      </c>
      <c r="BC374">
        <v>41360.900390625</v>
      </c>
      <c r="BD374">
        <v>810.15411482427396</v>
      </c>
      <c r="BE374">
        <v>0.94951943828997998</v>
      </c>
    </row>
    <row r="375" spans="1:57" x14ac:dyDescent="0.3">
      <c r="A375">
        <v>370</v>
      </c>
      <c r="B375" t="s">
        <v>3981</v>
      </c>
      <c r="C375" t="s">
        <v>2618</v>
      </c>
      <c r="E375" t="s">
        <v>3982</v>
      </c>
      <c r="F375" t="s">
        <v>3983</v>
      </c>
      <c r="G375" t="s">
        <v>3982</v>
      </c>
      <c r="H375" t="s">
        <v>3984</v>
      </c>
      <c r="J375" t="s">
        <v>65</v>
      </c>
      <c r="K375" t="s">
        <v>3985</v>
      </c>
      <c r="L375" t="s">
        <v>67</v>
      </c>
      <c r="M375" t="s">
        <v>68</v>
      </c>
      <c r="N375" t="s">
        <v>3986</v>
      </c>
      <c r="O375" t="s">
        <v>3987</v>
      </c>
      <c r="Q375" t="s">
        <v>3988</v>
      </c>
      <c r="R375" t="s">
        <v>3977</v>
      </c>
      <c r="S375" t="s">
        <v>3978</v>
      </c>
      <c r="U375" t="s">
        <v>3979</v>
      </c>
      <c r="V375">
        <v>0</v>
      </c>
      <c r="W375">
        <v>0</v>
      </c>
      <c r="X375">
        <v>0</v>
      </c>
      <c r="Y375">
        <v>35770</v>
      </c>
      <c r="Z375">
        <v>32193</v>
      </c>
      <c r="AA375" t="s">
        <v>68</v>
      </c>
      <c r="AB375" t="s">
        <v>73</v>
      </c>
      <c r="AC375" t="s">
        <v>74</v>
      </c>
      <c r="AD375" t="s">
        <v>3988</v>
      </c>
      <c r="AF375">
        <v>35770</v>
      </c>
      <c r="AG375">
        <v>35100</v>
      </c>
      <c r="AH375">
        <v>670</v>
      </c>
      <c r="AI375">
        <v>0</v>
      </c>
      <c r="AJ375">
        <v>0</v>
      </c>
      <c r="AL375" t="s">
        <v>166</v>
      </c>
      <c r="AM375" t="s">
        <v>3989</v>
      </c>
      <c r="AQ375" t="s">
        <v>68</v>
      </c>
      <c r="AR375" t="s">
        <v>68</v>
      </c>
      <c r="AS375" t="s">
        <v>68</v>
      </c>
      <c r="AT375" t="s">
        <v>76</v>
      </c>
      <c r="AU375" t="s">
        <v>3984</v>
      </c>
      <c r="AV375" t="s">
        <v>3977</v>
      </c>
      <c r="AW375" t="s">
        <v>3978</v>
      </c>
      <c r="AY375" t="s">
        <v>3980</v>
      </c>
      <c r="BB375">
        <v>0</v>
      </c>
      <c r="BC375">
        <v>10977.2578125</v>
      </c>
      <c r="BD375">
        <v>484.38069002420502</v>
      </c>
      <c r="BE375">
        <v>0.25200423197706801</v>
      </c>
    </row>
    <row r="376" spans="1:57" x14ac:dyDescent="0.3">
      <c r="A376">
        <v>371</v>
      </c>
      <c r="B376" t="s">
        <v>3990</v>
      </c>
      <c r="C376" t="s">
        <v>3991</v>
      </c>
      <c r="E376" t="s">
        <v>3992</v>
      </c>
      <c r="F376" t="s">
        <v>3993</v>
      </c>
      <c r="G376" t="s">
        <v>3992</v>
      </c>
      <c r="H376" t="s">
        <v>3994</v>
      </c>
      <c r="J376" t="s">
        <v>65</v>
      </c>
      <c r="K376" t="s">
        <v>3995</v>
      </c>
      <c r="L376" t="s">
        <v>67</v>
      </c>
      <c r="M376" t="s">
        <v>68</v>
      </c>
      <c r="N376" t="s">
        <v>3996</v>
      </c>
      <c r="O376" t="s">
        <v>3997</v>
      </c>
      <c r="Q376" t="s">
        <v>3998</v>
      </c>
      <c r="R376" t="s">
        <v>3997</v>
      </c>
      <c r="S376" t="s">
        <v>3995</v>
      </c>
      <c r="U376" t="s">
        <v>139</v>
      </c>
      <c r="V376">
        <v>0</v>
      </c>
      <c r="W376">
        <v>0</v>
      </c>
      <c r="X376">
        <v>0</v>
      </c>
      <c r="Y376">
        <v>155190</v>
      </c>
      <c r="Z376">
        <v>139671</v>
      </c>
      <c r="AA376" t="s">
        <v>68</v>
      </c>
      <c r="AB376" t="s">
        <v>73</v>
      </c>
      <c r="AC376" t="s">
        <v>74</v>
      </c>
      <c r="AD376" t="s">
        <v>3998</v>
      </c>
      <c r="AF376">
        <v>155190</v>
      </c>
      <c r="AG376">
        <v>81000</v>
      </c>
      <c r="AH376">
        <v>74190</v>
      </c>
      <c r="AI376">
        <v>0</v>
      </c>
      <c r="AJ376">
        <v>0</v>
      </c>
      <c r="AK376" t="s">
        <v>261</v>
      </c>
      <c r="AM376" t="s">
        <v>3999</v>
      </c>
      <c r="AQ376" t="s">
        <v>68</v>
      </c>
      <c r="AR376" t="s">
        <v>68</v>
      </c>
      <c r="AS376" t="s">
        <v>68</v>
      </c>
      <c r="AT376" t="s">
        <v>76</v>
      </c>
      <c r="AU376" t="s">
        <v>3994</v>
      </c>
      <c r="AV376" t="s">
        <v>3997</v>
      </c>
      <c r="AW376" t="s">
        <v>3995</v>
      </c>
      <c r="AY376" t="s">
        <v>67</v>
      </c>
      <c r="BB376">
        <v>0</v>
      </c>
      <c r="BC376">
        <v>32148.71484375</v>
      </c>
      <c r="BD376">
        <v>717.21976779496902</v>
      </c>
      <c r="BE376">
        <v>0.73803589344456699</v>
      </c>
    </row>
    <row r="377" spans="1:57" x14ac:dyDescent="0.3">
      <c r="A377">
        <v>372</v>
      </c>
      <c r="B377" t="s">
        <v>4000</v>
      </c>
      <c r="C377" t="s">
        <v>4001</v>
      </c>
      <c r="E377" t="s">
        <v>4002</v>
      </c>
      <c r="F377" t="s">
        <v>4003</v>
      </c>
      <c r="G377" t="s">
        <v>4002</v>
      </c>
      <c r="H377" t="s">
        <v>4004</v>
      </c>
      <c r="J377" t="s">
        <v>65</v>
      </c>
      <c r="K377" t="s">
        <v>4005</v>
      </c>
      <c r="L377" t="s">
        <v>67</v>
      </c>
      <c r="M377" t="s">
        <v>68</v>
      </c>
      <c r="N377" t="s">
        <v>4006</v>
      </c>
      <c r="O377" t="s">
        <v>4007</v>
      </c>
      <c r="Q377" t="s">
        <v>4008</v>
      </c>
      <c r="R377" t="s">
        <v>4009</v>
      </c>
      <c r="S377" t="s">
        <v>4010</v>
      </c>
      <c r="U377" t="s">
        <v>4011</v>
      </c>
      <c r="V377">
        <v>0</v>
      </c>
      <c r="W377">
        <v>0</v>
      </c>
      <c r="X377">
        <v>0</v>
      </c>
      <c r="Y377">
        <v>457120</v>
      </c>
      <c r="Z377">
        <v>411408</v>
      </c>
      <c r="AA377" t="s">
        <v>68</v>
      </c>
      <c r="AB377" t="s">
        <v>73</v>
      </c>
      <c r="AC377" t="s">
        <v>74</v>
      </c>
      <c r="AD377" t="s">
        <v>4008</v>
      </c>
      <c r="AF377">
        <v>457120</v>
      </c>
      <c r="AG377">
        <v>180850</v>
      </c>
      <c r="AH377">
        <v>276270</v>
      </c>
      <c r="AI377">
        <v>0</v>
      </c>
      <c r="AJ377">
        <v>0</v>
      </c>
      <c r="AK377" t="s">
        <v>1388</v>
      </c>
      <c r="AM377" t="s">
        <v>4012</v>
      </c>
      <c r="AQ377" t="s">
        <v>68</v>
      </c>
      <c r="AR377" t="s">
        <v>68</v>
      </c>
      <c r="AS377" t="s">
        <v>68</v>
      </c>
      <c r="AT377" t="s">
        <v>76</v>
      </c>
      <c r="AU377" t="s">
        <v>4004</v>
      </c>
      <c r="AV377" t="s">
        <v>4009</v>
      </c>
      <c r="AW377" t="s">
        <v>4013</v>
      </c>
      <c r="AX377" t="s">
        <v>4010</v>
      </c>
      <c r="AY377" t="s">
        <v>4014</v>
      </c>
      <c r="BB377">
        <v>0</v>
      </c>
      <c r="BC377">
        <v>160756.76953125</v>
      </c>
      <c r="BD377">
        <v>1688.9476335116999</v>
      </c>
      <c r="BE377">
        <v>3.6904823117509902</v>
      </c>
    </row>
    <row r="378" spans="1:57" x14ac:dyDescent="0.3">
      <c r="A378">
        <v>373</v>
      </c>
      <c r="B378" t="s">
        <v>4015</v>
      </c>
      <c r="C378" t="s">
        <v>4016</v>
      </c>
      <c r="E378" t="s">
        <v>4017</v>
      </c>
      <c r="F378" t="s">
        <v>4018</v>
      </c>
      <c r="G378" t="s">
        <v>4017</v>
      </c>
      <c r="H378" t="s">
        <v>4019</v>
      </c>
      <c r="J378" t="s">
        <v>65</v>
      </c>
      <c r="K378" t="s">
        <v>4020</v>
      </c>
      <c r="L378" t="s">
        <v>67</v>
      </c>
      <c r="M378" t="s">
        <v>68</v>
      </c>
      <c r="N378" t="s">
        <v>4021</v>
      </c>
      <c r="O378" t="s">
        <v>4007</v>
      </c>
      <c r="Q378" t="s">
        <v>4008</v>
      </c>
      <c r="R378" t="s">
        <v>4009</v>
      </c>
      <c r="S378" t="s">
        <v>4010</v>
      </c>
      <c r="U378" t="s">
        <v>4011</v>
      </c>
      <c r="V378">
        <v>0</v>
      </c>
      <c r="W378">
        <v>0</v>
      </c>
      <c r="X378">
        <v>0</v>
      </c>
      <c r="Y378">
        <v>867360</v>
      </c>
      <c r="Z378">
        <v>780624</v>
      </c>
      <c r="AA378" t="s">
        <v>68</v>
      </c>
      <c r="AB378" t="s">
        <v>73</v>
      </c>
      <c r="AC378" t="s">
        <v>74</v>
      </c>
      <c r="AD378" t="s">
        <v>4008</v>
      </c>
      <c r="AF378">
        <v>867360</v>
      </c>
      <c r="AG378">
        <v>277620</v>
      </c>
      <c r="AH378">
        <v>589740</v>
      </c>
      <c r="AI378">
        <v>0</v>
      </c>
      <c r="AJ378">
        <v>0</v>
      </c>
      <c r="AK378" t="s">
        <v>1388</v>
      </c>
      <c r="AM378" t="s">
        <v>4012</v>
      </c>
      <c r="AQ378" t="s">
        <v>68</v>
      </c>
      <c r="AR378" t="s">
        <v>68</v>
      </c>
      <c r="AS378" t="s">
        <v>68</v>
      </c>
      <c r="AT378" t="s">
        <v>76</v>
      </c>
      <c r="AU378" t="s">
        <v>4019</v>
      </c>
      <c r="AV378" t="s">
        <v>4009</v>
      </c>
      <c r="AW378" t="s">
        <v>4013</v>
      </c>
      <c r="AX378" t="s">
        <v>4010</v>
      </c>
      <c r="AY378" t="s">
        <v>4014</v>
      </c>
      <c r="BB378">
        <v>0</v>
      </c>
      <c r="BC378">
        <v>246770.76953125</v>
      </c>
      <c r="BD378">
        <v>2027.4711787512299</v>
      </c>
      <c r="BE378">
        <v>5.6651001039962701</v>
      </c>
    </row>
    <row r="379" spans="1:57" x14ac:dyDescent="0.3">
      <c r="A379">
        <v>374</v>
      </c>
      <c r="B379" t="s">
        <v>311</v>
      </c>
      <c r="C379" t="s">
        <v>312</v>
      </c>
      <c r="E379" t="s">
        <v>313</v>
      </c>
      <c r="F379" t="s">
        <v>4022</v>
      </c>
      <c r="G379" t="s">
        <v>313</v>
      </c>
      <c r="H379" t="s">
        <v>315</v>
      </c>
      <c r="J379" t="s">
        <v>65</v>
      </c>
      <c r="M379" t="s">
        <v>68</v>
      </c>
      <c r="N379" t="s">
        <v>316</v>
      </c>
      <c r="O379" t="s">
        <v>317</v>
      </c>
      <c r="P379" t="s">
        <v>318</v>
      </c>
      <c r="Q379" t="s">
        <v>319</v>
      </c>
      <c r="R379" t="s">
        <v>320</v>
      </c>
      <c r="S379" t="s">
        <v>321</v>
      </c>
      <c r="U379" t="s">
        <v>139</v>
      </c>
      <c r="V379">
        <v>0</v>
      </c>
      <c r="W379">
        <v>0</v>
      </c>
      <c r="X379">
        <v>0</v>
      </c>
      <c r="Y379">
        <v>27670</v>
      </c>
      <c r="Z379">
        <v>24903</v>
      </c>
      <c r="AA379" t="s">
        <v>68</v>
      </c>
      <c r="AB379" t="s">
        <v>73</v>
      </c>
      <c r="AC379" t="s">
        <v>74</v>
      </c>
      <c r="AD379" t="s">
        <v>319</v>
      </c>
      <c r="AE379" t="s">
        <v>322</v>
      </c>
      <c r="AF379">
        <v>27670</v>
      </c>
      <c r="AG379">
        <v>27670</v>
      </c>
      <c r="AH379">
        <v>0</v>
      </c>
      <c r="AI379">
        <v>0</v>
      </c>
      <c r="AJ379">
        <v>0</v>
      </c>
      <c r="AK379" t="s">
        <v>88</v>
      </c>
      <c r="AL379" t="s">
        <v>323</v>
      </c>
      <c r="AM379" t="s">
        <v>317</v>
      </c>
      <c r="AQ379" t="s">
        <v>68</v>
      </c>
      <c r="AR379" t="s">
        <v>68</v>
      </c>
      <c r="AS379" t="s">
        <v>68</v>
      </c>
      <c r="AT379" t="s">
        <v>76</v>
      </c>
      <c r="AU379" t="s">
        <v>315</v>
      </c>
      <c r="AV379" t="s">
        <v>318</v>
      </c>
      <c r="AW379" t="s">
        <v>321</v>
      </c>
      <c r="AY379" t="s">
        <v>67</v>
      </c>
      <c r="BB379">
        <v>0</v>
      </c>
      <c r="BC379">
        <v>3289.255859375</v>
      </c>
      <c r="BD379">
        <v>242.22305554615599</v>
      </c>
      <c r="BE379">
        <v>7.5511141195975906E-2</v>
      </c>
    </row>
    <row r="380" spans="1:57" x14ac:dyDescent="0.3">
      <c r="A380">
        <v>375</v>
      </c>
      <c r="B380" t="s">
        <v>4023</v>
      </c>
      <c r="C380" t="s">
        <v>4024</v>
      </c>
      <c r="E380" t="s">
        <v>4025</v>
      </c>
      <c r="F380" t="s">
        <v>4026</v>
      </c>
      <c r="G380" t="s">
        <v>4025</v>
      </c>
      <c r="H380" t="s">
        <v>4027</v>
      </c>
      <c r="J380" t="s">
        <v>65</v>
      </c>
      <c r="K380" t="s">
        <v>4028</v>
      </c>
      <c r="L380" t="s">
        <v>67</v>
      </c>
      <c r="M380" t="s">
        <v>68</v>
      </c>
      <c r="N380" t="s">
        <v>4029</v>
      </c>
      <c r="O380" t="s">
        <v>317</v>
      </c>
      <c r="P380" t="s">
        <v>318</v>
      </c>
      <c r="Q380" t="s">
        <v>4030</v>
      </c>
      <c r="R380" t="s">
        <v>318</v>
      </c>
      <c r="S380" t="s">
        <v>321</v>
      </c>
      <c r="U380" t="s">
        <v>139</v>
      </c>
      <c r="V380">
        <v>0</v>
      </c>
      <c r="W380">
        <v>0</v>
      </c>
      <c r="X380">
        <v>0</v>
      </c>
      <c r="Y380">
        <v>69070</v>
      </c>
      <c r="Z380">
        <v>62163</v>
      </c>
      <c r="AA380" t="s">
        <v>68</v>
      </c>
      <c r="AB380" t="s">
        <v>73</v>
      </c>
      <c r="AC380" t="s">
        <v>74</v>
      </c>
      <c r="AD380" t="s">
        <v>4030</v>
      </c>
      <c r="AE380" t="s">
        <v>4031</v>
      </c>
      <c r="AF380">
        <v>69070</v>
      </c>
      <c r="AG380">
        <v>28980</v>
      </c>
      <c r="AH380">
        <v>40090</v>
      </c>
      <c r="AI380">
        <v>0</v>
      </c>
      <c r="AJ380">
        <v>0</v>
      </c>
      <c r="AL380" t="s">
        <v>287</v>
      </c>
      <c r="AM380" t="s">
        <v>317</v>
      </c>
      <c r="AQ380" t="s">
        <v>68</v>
      </c>
      <c r="AR380" t="s">
        <v>68</v>
      </c>
      <c r="AS380" t="s">
        <v>68</v>
      </c>
      <c r="AT380" t="s">
        <v>76</v>
      </c>
      <c r="AU380" t="s">
        <v>4027</v>
      </c>
      <c r="AV380" t="s">
        <v>318</v>
      </c>
      <c r="AW380" t="s">
        <v>321</v>
      </c>
      <c r="AY380" t="s">
        <v>67</v>
      </c>
      <c r="BB380">
        <v>0</v>
      </c>
      <c r="BC380">
        <v>12879.15234375</v>
      </c>
      <c r="BD380">
        <v>565.41555759402297</v>
      </c>
      <c r="BE380">
        <v>0.29566593962966098</v>
      </c>
    </row>
    <row r="381" spans="1:57" x14ac:dyDescent="0.3">
      <c r="A381">
        <v>376</v>
      </c>
      <c r="B381" t="s">
        <v>4032</v>
      </c>
      <c r="C381" t="s">
        <v>4033</v>
      </c>
      <c r="E381" t="s">
        <v>4034</v>
      </c>
      <c r="F381" t="s">
        <v>4035</v>
      </c>
      <c r="G381" t="s">
        <v>4034</v>
      </c>
      <c r="H381" t="s">
        <v>4036</v>
      </c>
      <c r="J381" t="s">
        <v>65</v>
      </c>
      <c r="K381" t="s">
        <v>4037</v>
      </c>
      <c r="L381" t="s">
        <v>67</v>
      </c>
      <c r="M381" t="s">
        <v>68</v>
      </c>
      <c r="N381" t="s">
        <v>4038</v>
      </c>
      <c r="O381" t="s">
        <v>338</v>
      </c>
      <c r="Q381" t="s">
        <v>339</v>
      </c>
      <c r="R381" t="s">
        <v>408</v>
      </c>
      <c r="S381" t="s">
        <v>341</v>
      </c>
      <c r="U381" t="s">
        <v>139</v>
      </c>
      <c r="V381">
        <v>0</v>
      </c>
      <c r="W381">
        <v>0</v>
      </c>
      <c r="X381">
        <v>0</v>
      </c>
      <c r="Y381">
        <v>17440</v>
      </c>
      <c r="Z381">
        <v>15696</v>
      </c>
      <c r="AA381" t="s">
        <v>68</v>
      </c>
      <c r="AB381" t="s">
        <v>73</v>
      </c>
      <c r="AC381" t="s">
        <v>74</v>
      </c>
      <c r="AD381" t="s">
        <v>339</v>
      </c>
      <c r="AF381">
        <v>17440</v>
      </c>
      <c r="AG381">
        <v>12710</v>
      </c>
      <c r="AH381">
        <v>4730</v>
      </c>
      <c r="AI381">
        <v>0</v>
      </c>
      <c r="AJ381">
        <v>0</v>
      </c>
      <c r="AL381" t="s">
        <v>287</v>
      </c>
      <c r="AM381" t="s">
        <v>340</v>
      </c>
      <c r="AN381" t="s">
        <v>340</v>
      </c>
      <c r="AQ381" t="s">
        <v>68</v>
      </c>
      <c r="AR381" t="s">
        <v>68</v>
      </c>
      <c r="AS381" t="s">
        <v>68</v>
      </c>
      <c r="AT381" t="s">
        <v>76</v>
      </c>
      <c r="AU381" t="s">
        <v>4036</v>
      </c>
      <c r="AV381" t="s">
        <v>343</v>
      </c>
      <c r="AW381" t="s">
        <v>341</v>
      </c>
      <c r="AY381" t="s">
        <v>67</v>
      </c>
      <c r="BB381">
        <v>0</v>
      </c>
      <c r="BC381">
        <v>5683.408203125</v>
      </c>
      <c r="BD381">
        <v>320.33154699279203</v>
      </c>
      <c r="BE381">
        <v>0.13047362041688301</v>
      </c>
    </row>
    <row r="382" spans="1:57" x14ac:dyDescent="0.3">
      <c r="A382">
        <v>377</v>
      </c>
      <c r="B382" t="s">
        <v>4039</v>
      </c>
      <c r="C382" t="s">
        <v>3341</v>
      </c>
      <c r="E382" t="s">
        <v>4040</v>
      </c>
      <c r="F382" t="s">
        <v>4041</v>
      </c>
      <c r="G382" t="s">
        <v>4040</v>
      </c>
      <c r="H382" t="s">
        <v>4042</v>
      </c>
      <c r="J382" t="s">
        <v>83</v>
      </c>
      <c r="K382" t="s">
        <v>4043</v>
      </c>
      <c r="L382" t="s">
        <v>67</v>
      </c>
      <c r="M382" t="s">
        <v>68</v>
      </c>
      <c r="N382" t="s">
        <v>4044</v>
      </c>
      <c r="O382" t="s">
        <v>4045</v>
      </c>
      <c r="Q382" t="s">
        <v>4046</v>
      </c>
      <c r="R382" t="s">
        <v>4047</v>
      </c>
      <c r="S382" t="s">
        <v>4048</v>
      </c>
      <c r="U382" t="s">
        <v>139</v>
      </c>
      <c r="V382">
        <v>0</v>
      </c>
      <c r="W382">
        <v>0</v>
      </c>
      <c r="X382">
        <v>0</v>
      </c>
      <c r="Y382">
        <v>24960</v>
      </c>
      <c r="Z382">
        <v>13747</v>
      </c>
      <c r="AA382" t="s">
        <v>68</v>
      </c>
      <c r="AB382" t="s">
        <v>73</v>
      </c>
      <c r="AC382" t="s">
        <v>74</v>
      </c>
      <c r="AD382" t="s">
        <v>4046</v>
      </c>
      <c r="AF382">
        <v>24960</v>
      </c>
      <c r="AG382">
        <v>8100</v>
      </c>
      <c r="AH382">
        <v>0</v>
      </c>
      <c r="AI382">
        <v>16860</v>
      </c>
      <c r="AJ382">
        <v>0</v>
      </c>
      <c r="AL382" t="s">
        <v>342</v>
      </c>
      <c r="AM382" t="s">
        <v>4049</v>
      </c>
      <c r="AN382" t="s">
        <v>4047</v>
      </c>
      <c r="AQ382" t="s">
        <v>68</v>
      </c>
      <c r="AR382" t="s">
        <v>68</v>
      </c>
      <c r="AS382" t="s">
        <v>68</v>
      </c>
      <c r="AT382" t="s">
        <v>68</v>
      </c>
      <c r="AU382" t="s">
        <v>4042</v>
      </c>
      <c r="AV382" t="s">
        <v>4050</v>
      </c>
      <c r="AW382" t="s">
        <v>4048</v>
      </c>
      <c r="AY382" t="s">
        <v>67</v>
      </c>
      <c r="BB382">
        <v>0</v>
      </c>
      <c r="BC382">
        <v>10691.419921875</v>
      </c>
      <c r="BD382">
        <v>479.02334254929099</v>
      </c>
      <c r="BE382">
        <v>0.245442180158811</v>
      </c>
    </row>
    <row r="383" spans="1:57" x14ac:dyDescent="0.3">
      <c r="A383">
        <v>378</v>
      </c>
      <c r="B383" t="s">
        <v>4051</v>
      </c>
      <c r="C383" t="s">
        <v>3790</v>
      </c>
      <c r="E383" t="s">
        <v>4052</v>
      </c>
      <c r="F383" t="s">
        <v>4053</v>
      </c>
      <c r="BB383">
        <v>0</v>
      </c>
      <c r="BC383">
        <v>11278.033203125</v>
      </c>
      <c r="BD383">
        <v>472.52093160265701</v>
      </c>
      <c r="BE383">
        <v>0.25890904842785201</v>
      </c>
    </row>
    <row r="384" spans="1:57" x14ac:dyDescent="0.3">
      <c r="A384">
        <v>379</v>
      </c>
      <c r="B384" t="s">
        <v>4054</v>
      </c>
      <c r="C384" t="s">
        <v>4055</v>
      </c>
      <c r="E384" t="s">
        <v>4056</v>
      </c>
      <c r="F384" t="s">
        <v>4057</v>
      </c>
      <c r="G384" t="s">
        <v>4056</v>
      </c>
      <c r="H384" t="s">
        <v>4058</v>
      </c>
      <c r="J384" t="s">
        <v>65</v>
      </c>
      <c r="K384" t="s">
        <v>4059</v>
      </c>
      <c r="L384" t="s">
        <v>67</v>
      </c>
      <c r="M384" t="s">
        <v>68</v>
      </c>
      <c r="N384" t="s">
        <v>4060</v>
      </c>
      <c r="O384" t="s">
        <v>4061</v>
      </c>
      <c r="Q384" t="s">
        <v>4062</v>
      </c>
      <c r="R384" t="s">
        <v>4063</v>
      </c>
      <c r="S384" t="s">
        <v>4059</v>
      </c>
      <c r="U384" t="s">
        <v>139</v>
      </c>
      <c r="V384">
        <v>0</v>
      </c>
      <c r="W384">
        <v>0</v>
      </c>
      <c r="X384">
        <v>0</v>
      </c>
      <c r="Y384">
        <v>49520</v>
      </c>
      <c r="Z384">
        <v>44568</v>
      </c>
      <c r="AA384" t="s">
        <v>68</v>
      </c>
      <c r="AB384" t="s">
        <v>73</v>
      </c>
      <c r="AC384" t="s">
        <v>74</v>
      </c>
      <c r="AD384" t="s">
        <v>4062</v>
      </c>
      <c r="AF384">
        <v>49520</v>
      </c>
      <c r="AG384">
        <v>1750</v>
      </c>
      <c r="AH384">
        <v>47770</v>
      </c>
      <c r="AI384">
        <v>0</v>
      </c>
      <c r="AJ384">
        <v>0</v>
      </c>
      <c r="AL384" t="s">
        <v>651</v>
      </c>
      <c r="AM384" t="s">
        <v>4061</v>
      </c>
      <c r="AQ384" t="s">
        <v>68</v>
      </c>
      <c r="AR384" t="s">
        <v>68</v>
      </c>
      <c r="AS384" t="s">
        <v>68</v>
      </c>
      <c r="AT384" t="s">
        <v>76</v>
      </c>
      <c r="AU384" t="s">
        <v>4058</v>
      </c>
      <c r="AV384" t="s">
        <v>4064</v>
      </c>
      <c r="AW384" t="s">
        <v>4059</v>
      </c>
      <c r="AY384" t="s">
        <v>67</v>
      </c>
      <c r="BB384">
        <v>0</v>
      </c>
      <c r="BC384">
        <v>697.58203125</v>
      </c>
      <c r="BD384">
        <v>109.860585544144</v>
      </c>
      <c r="BE384">
        <v>1.60143828284749E-2</v>
      </c>
    </row>
    <row r="385" spans="1:57" x14ac:dyDescent="0.3">
      <c r="A385">
        <v>383</v>
      </c>
      <c r="B385" t="s">
        <v>4092</v>
      </c>
      <c r="C385" t="s">
        <v>4093</v>
      </c>
      <c r="E385" t="s">
        <v>4094</v>
      </c>
      <c r="F385" t="s">
        <v>4095</v>
      </c>
      <c r="G385" t="s">
        <v>4094</v>
      </c>
      <c r="H385" t="s">
        <v>4096</v>
      </c>
      <c r="J385" t="s">
        <v>83</v>
      </c>
      <c r="K385" t="s">
        <v>4097</v>
      </c>
      <c r="L385" t="s">
        <v>67</v>
      </c>
      <c r="M385" t="s">
        <v>76</v>
      </c>
      <c r="N385" t="s">
        <v>4098</v>
      </c>
      <c r="O385" t="s">
        <v>4099</v>
      </c>
      <c r="Q385" t="s">
        <v>4100</v>
      </c>
      <c r="R385" t="s">
        <v>4101</v>
      </c>
      <c r="S385" t="s">
        <v>4097</v>
      </c>
      <c r="U385" t="s">
        <v>139</v>
      </c>
      <c r="V385">
        <v>0</v>
      </c>
      <c r="W385">
        <v>0</v>
      </c>
      <c r="X385">
        <v>0</v>
      </c>
      <c r="Y385">
        <v>27200</v>
      </c>
      <c r="Z385">
        <v>14980</v>
      </c>
      <c r="AA385" t="s">
        <v>68</v>
      </c>
      <c r="AB385" t="s">
        <v>73</v>
      </c>
      <c r="AC385" t="s">
        <v>74</v>
      </c>
      <c r="AD385" t="s">
        <v>4100</v>
      </c>
      <c r="AF385">
        <v>27200</v>
      </c>
      <c r="AG385">
        <v>5080</v>
      </c>
      <c r="AH385">
        <v>0</v>
      </c>
      <c r="AI385">
        <v>22120</v>
      </c>
      <c r="AJ385">
        <v>1</v>
      </c>
      <c r="AL385" t="s">
        <v>2363</v>
      </c>
      <c r="AM385" t="s">
        <v>4102</v>
      </c>
      <c r="AN385" t="s">
        <v>4103</v>
      </c>
      <c r="AQ385" t="s">
        <v>76</v>
      </c>
      <c r="AR385" t="s">
        <v>76</v>
      </c>
      <c r="AS385" t="s">
        <v>68</v>
      </c>
      <c r="AT385" t="s">
        <v>68</v>
      </c>
      <c r="AU385" t="s">
        <v>4096</v>
      </c>
      <c r="AV385" t="s">
        <v>4104</v>
      </c>
      <c r="AW385" t="s">
        <v>4097</v>
      </c>
      <c r="AY385" t="s">
        <v>67</v>
      </c>
      <c r="BB385">
        <v>0</v>
      </c>
      <c r="BC385">
        <v>7263.669921875</v>
      </c>
      <c r="BD385">
        <v>390.200309852256</v>
      </c>
      <c r="BE385">
        <v>0.16675160593898</v>
      </c>
    </row>
    <row r="386" spans="1:57" x14ac:dyDescent="0.3">
      <c r="A386">
        <v>384</v>
      </c>
      <c r="B386" t="s">
        <v>4105</v>
      </c>
      <c r="C386" t="s">
        <v>4106</v>
      </c>
      <c r="E386" t="s">
        <v>4107</v>
      </c>
      <c r="F386" t="s">
        <v>4108</v>
      </c>
      <c r="G386" t="s">
        <v>4107</v>
      </c>
      <c r="H386" t="s">
        <v>4109</v>
      </c>
      <c r="J386" t="s">
        <v>65</v>
      </c>
      <c r="K386" t="s">
        <v>4110</v>
      </c>
      <c r="L386" t="s">
        <v>67</v>
      </c>
      <c r="M386" t="s">
        <v>68</v>
      </c>
      <c r="N386" t="s">
        <v>4111</v>
      </c>
      <c r="O386" t="s">
        <v>1016</v>
      </c>
      <c r="Q386" t="s">
        <v>4112</v>
      </c>
      <c r="R386" t="s">
        <v>1016</v>
      </c>
      <c r="S386" t="s">
        <v>1018</v>
      </c>
      <c r="U386" t="s">
        <v>139</v>
      </c>
      <c r="V386">
        <v>0</v>
      </c>
      <c r="W386">
        <v>0</v>
      </c>
      <c r="X386">
        <v>0</v>
      </c>
      <c r="Y386">
        <v>176620</v>
      </c>
      <c r="Z386">
        <v>158958</v>
      </c>
      <c r="AA386" t="s">
        <v>68</v>
      </c>
      <c r="AB386" t="s">
        <v>73</v>
      </c>
      <c r="AC386" t="s">
        <v>74</v>
      </c>
      <c r="AD386" t="s">
        <v>4112</v>
      </c>
      <c r="AF386">
        <v>176620</v>
      </c>
      <c r="AG386">
        <v>24500</v>
      </c>
      <c r="AH386">
        <v>152120</v>
      </c>
      <c r="AI386">
        <v>0</v>
      </c>
      <c r="AJ386">
        <v>0</v>
      </c>
      <c r="AL386" t="s">
        <v>3042</v>
      </c>
      <c r="AM386" t="s">
        <v>1091</v>
      </c>
      <c r="AQ386" t="s">
        <v>68</v>
      </c>
      <c r="AR386" t="s">
        <v>68</v>
      </c>
      <c r="AS386" t="s">
        <v>68</v>
      </c>
      <c r="AT386" t="s">
        <v>76</v>
      </c>
      <c r="AU386" t="s">
        <v>4109</v>
      </c>
      <c r="AV386" t="s">
        <v>4113</v>
      </c>
      <c r="AW386" t="s">
        <v>1018</v>
      </c>
      <c r="AY386" t="s">
        <v>67</v>
      </c>
      <c r="BB386">
        <v>0</v>
      </c>
      <c r="BC386">
        <v>27055.388671875</v>
      </c>
      <c r="BD386">
        <v>665.47094726515002</v>
      </c>
      <c r="BE386">
        <v>0.62110870682849595</v>
      </c>
    </row>
    <row r="387" spans="1:57" x14ac:dyDescent="0.3">
      <c r="A387">
        <v>385</v>
      </c>
      <c r="B387" t="s">
        <v>4114</v>
      </c>
      <c r="C387" t="s">
        <v>4115</v>
      </c>
      <c r="E387" t="s">
        <v>4116</v>
      </c>
      <c r="F387" t="s">
        <v>4117</v>
      </c>
      <c r="G387" t="s">
        <v>4116</v>
      </c>
      <c r="H387" t="s">
        <v>4118</v>
      </c>
      <c r="J387" t="s">
        <v>3148</v>
      </c>
      <c r="K387" t="s">
        <v>4119</v>
      </c>
      <c r="L387" t="s">
        <v>67</v>
      </c>
      <c r="M387" t="s">
        <v>68</v>
      </c>
      <c r="N387" t="s">
        <v>4120</v>
      </c>
      <c r="O387" t="s">
        <v>4121</v>
      </c>
      <c r="Q387" t="s">
        <v>4122</v>
      </c>
      <c r="R387" t="s">
        <v>4121</v>
      </c>
      <c r="S387" t="s">
        <v>4123</v>
      </c>
      <c r="U387" t="s">
        <v>4124</v>
      </c>
      <c r="V387">
        <v>0</v>
      </c>
      <c r="W387">
        <v>0</v>
      </c>
      <c r="X387">
        <v>0</v>
      </c>
      <c r="Y387">
        <v>210270</v>
      </c>
      <c r="Z387">
        <v>189243</v>
      </c>
      <c r="AA387" t="s">
        <v>68</v>
      </c>
      <c r="AB387" t="s">
        <v>73</v>
      </c>
      <c r="AC387" t="s">
        <v>74</v>
      </c>
      <c r="AD387" t="s">
        <v>4122</v>
      </c>
      <c r="AF387">
        <v>210270</v>
      </c>
      <c r="AG387">
        <v>113850</v>
      </c>
      <c r="AH387">
        <v>96420</v>
      </c>
      <c r="AI387">
        <v>0</v>
      </c>
      <c r="AJ387">
        <v>0</v>
      </c>
      <c r="AK387" t="s">
        <v>261</v>
      </c>
      <c r="AM387" t="s">
        <v>4125</v>
      </c>
      <c r="AQ387" t="s">
        <v>68</v>
      </c>
      <c r="AR387" t="s">
        <v>68</v>
      </c>
      <c r="AS387" t="s">
        <v>68</v>
      </c>
      <c r="AT387" t="s">
        <v>76</v>
      </c>
      <c r="AU387" t="s">
        <v>4118</v>
      </c>
      <c r="AV387" t="s">
        <v>4121</v>
      </c>
      <c r="AW387" t="s">
        <v>4123</v>
      </c>
      <c r="AY387" t="s">
        <v>4126</v>
      </c>
      <c r="BB387">
        <v>0</v>
      </c>
      <c r="BC387">
        <v>607212.642578125</v>
      </c>
      <c r="BD387">
        <v>4035.9499994038401</v>
      </c>
      <c r="BE387">
        <v>13.9397399593768</v>
      </c>
    </row>
    <row r="388" spans="1:57" x14ac:dyDescent="0.3">
      <c r="A388">
        <v>386</v>
      </c>
      <c r="B388" t="s">
        <v>4127</v>
      </c>
      <c r="C388" t="s">
        <v>4128</v>
      </c>
      <c r="E388" t="s">
        <v>4129</v>
      </c>
      <c r="F388" t="s">
        <v>4130</v>
      </c>
      <c r="G388" t="s">
        <v>4129</v>
      </c>
      <c r="H388" t="s">
        <v>4131</v>
      </c>
      <c r="J388" t="s">
        <v>65</v>
      </c>
      <c r="K388" t="s">
        <v>4132</v>
      </c>
      <c r="L388" t="s">
        <v>67</v>
      </c>
      <c r="M388" t="s">
        <v>68</v>
      </c>
      <c r="N388" t="s">
        <v>4133</v>
      </c>
      <c r="O388" t="s">
        <v>4134</v>
      </c>
      <c r="P388" t="s">
        <v>4135</v>
      </c>
      <c r="Q388" t="s">
        <v>4136</v>
      </c>
      <c r="R388" t="s">
        <v>4135</v>
      </c>
      <c r="S388" t="s">
        <v>4137</v>
      </c>
      <c r="U388" t="s">
        <v>139</v>
      </c>
      <c r="V388">
        <v>0</v>
      </c>
      <c r="W388">
        <v>0</v>
      </c>
      <c r="X388">
        <v>0</v>
      </c>
      <c r="Y388">
        <v>219600</v>
      </c>
      <c r="Z388">
        <v>197640</v>
      </c>
      <c r="AA388" t="s">
        <v>68</v>
      </c>
      <c r="AB388" t="s">
        <v>73</v>
      </c>
      <c r="AC388" t="s">
        <v>74</v>
      </c>
      <c r="AD388" t="s">
        <v>4136</v>
      </c>
      <c r="AE388" t="s">
        <v>4138</v>
      </c>
      <c r="AF388">
        <v>219600</v>
      </c>
      <c r="AG388">
        <v>19500</v>
      </c>
      <c r="AH388">
        <v>200100</v>
      </c>
      <c r="AI388">
        <v>0</v>
      </c>
      <c r="AJ388">
        <v>0</v>
      </c>
      <c r="AL388" t="s">
        <v>3042</v>
      </c>
      <c r="AM388" t="s">
        <v>4139</v>
      </c>
      <c r="AN388" t="s">
        <v>4140</v>
      </c>
      <c r="AQ388" t="s">
        <v>68</v>
      </c>
      <c r="AR388" t="s">
        <v>68</v>
      </c>
      <c r="AS388" t="s">
        <v>68</v>
      </c>
      <c r="AT388" t="s">
        <v>68</v>
      </c>
      <c r="AU388" t="s">
        <v>4131</v>
      </c>
      <c r="AV388" t="s">
        <v>4135</v>
      </c>
      <c r="AW388" t="s">
        <v>4137</v>
      </c>
      <c r="AY388" t="s">
        <v>67</v>
      </c>
      <c r="BB388">
        <v>0</v>
      </c>
      <c r="BC388">
        <v>19353.490234375</v>
      </c>
      <c r="BD388">
        <v>557.78805337813799</v>
      </c>
      <c r="BE388">
        <v>0.444296834011986</v>
      </c>
    </row>
    <row r="389" spans="1:57" x14ac:dyDescent="0.3">
      <c r="A389">
        <v>387</v>
      </c>
      <c r="B389" t="s">
        <v>4141</v>
      </c>
      <c r="C389" t="s">
        <v>4142</v>
      </c>
      <c r="E389" t="s">
        <v>4143</v>
      </c>
      <c r="F389" t="s">
        <v>4144</v>
      </c>
      <c r="G389" t="s">
        <v>4143</v>
      </c>
      <c r="H389" t="s">
        <v>4145</v>
      </c>
      <c r="J389" t="s">
        <v>65</v>
      </c>
      <c r="K389" t="s">
        <v>4146</v>
      </c>
      <c r="L389" t="s">
        <v>67</v>
      </c>
      <c r="M389" t="s">
        <v>68</v>
      </c>
      <c r="N389" t="s">
        <v>4147</v>
      </c>
      <c r="O389" t="s">
        <v>4148</v>
      </c>
      <c r="Q389" t="s">
        <v>4149</v>
      </c>
      <c r="R389" t="s">
        <v>4150</v>
      </c>
      <c r="S389" t="s">
        <v>4146</v>
      </c>
      <c r="U389" t="s">
        <v>139</v>
      </c>
      <c r="V389">
        <v>0</v>
      </c>
      <c r="W389">
        <v>0</v>
      </c>
      <c r="X389">
        <v>0</v>
      </c>
      <c r="Y389">
        <v>82140</v>
      </c>
      <c r="Z389">
        <v>73926</v>
      </c>
      <c r="AA389" t="s">
        <v>68</v>
      </c>
      <c r="AB389" t="s">
        <v>73</v>
      </c>
      <c r="AC389" t="s">
        <v>74</v>
      </c>
      <c r="AD389" t="s">
        <v>4149</v>
      </c>
      <c r="AF389">
        <v>82140</v>
      </c>
      <c r="AG389">
        <v>22500</v>
      </c>
      <c r="AH389">
        <v>59640</v>
      </c>
      <c r="AI389">
        <v>0</v>
      </c>
      <c r="AJ389">
        <v>0</v>
      </c>
      <c r="AL389" t="s">
        <v>3042</v>
      </c>
      <c r="AM389" t="s">
        <v>4151</v>
      </c>
      <c r="AQ389" t="s">
        <v>68</v>
      </c>
      <c r="AR389" t="s">
        <v>68</v>
      </c>
      <c r="AS389" t="s">
        <v>68</v>
      </c>
      <c r="AT389" t="s">
        <v>76</v>
      </c>
      <c r="AU389" t="s">
        <v>4145</v>
      </c>
      <c r="AV389" t="s">
        <v>4152</v>
      </c>
      <c r="AW389" t="s">
        <v>4153</v>
      </c>
      <c r="AY389" t="s">
        <v>67</v>
      </c>
      <c r="BB389">
        <v>0</v>
      </c>
      <c r="BC389">
        <v>22313.318359375</v>
      </c>
      <c r="BD389">
        <v>597.52078442938102</v>
      </c>
      <c r="BE389">
        <v>0.51224537226588496</v>
      </c>
    </row>
    <row r="390" spans="1:57" x14ac:dyDescent="0.3">
      <c r="A390">
        <v>388</v>
      </c>
      <c r="B390" t="s">
        <v>4154</v>
      </c>
      <c r="C390" t="s">
        <v>4155</v>
      </c>
      <c r="E390" t="s">
        <v>4156</v>
      </c>
      <c r="F390" t="s">
        <v>4157</v>
      </c>
      <c r="G390" t="s">
        <v>4156</v>
      </c>
      <c r="H390" t="s">
        <v>4158</v>
      </c>
      <c r="J390" t="s">
        <v>65</v>
      </c>
      <c r="K390" t="s">
        <v>4159</v>
      </c>
      <c r="L390" t="s">
        <v>67</v>
      </c>
      <c r="M390" t="s">
        <v>68</v>
      </c>
      <c r="N390" t="s">
        <v>4160</v>
      </c>
      <c r="O390" t="s">
        <v>4161</v>
      </c>
      <c r="Q390" t="s">
        <v>4162</v>
      </c>
      <c r="R390" t="s">
        <v>4161</v>
      </c>
      <c r="S390" t="s">
        <v>4163</v>
      </c>
      <c r="U390" t="s">
        <v>139</v>
      </c>
      <c r="V390">
        <v>0</v>
      </c>
      <c r="W390">
        <v>0</v>
      </c>
      <c r="X390">
        <v>0</v>
      </c>
      <c r="Y390">
        <v>333040</v>
      </c>
      <c r="Z390">
        <v>299736</v>
      </c>
      <c r="AA390" t="s">
        <v>68</v>
      </c>
      <c r="AB390" t="s">
        <v>73</v>
      </c>
      <c r="AC390" t="s">
        <v>74</v>
      </c>
      <c r="AD390" t="s">
        <v>4162</v>
      </c>
      <c r="AF390">
        <v>333040</v>
      </c>
      <c r="AG390">
        <v>177800</v>
      </c>
      <c r="AH390">
        <v>155240</v>
      </c>
      <c r="AI390">
        <v>0</v>
      </c>
      <c r="AJ390">
        <v>0</v>
      </c>
      <c r="AK390" t="s">
        <v>261</v>
      </c>
      <c r="AM390" t="s">
        <v>4164</v>
      </c>
      <c r="AQ390" t="s">
        <v>68</v>
      </c>
      <c r="AR390" t="s">
        <v>68</v>
      </c>
      <c r="AS390" t="s">
        <v>68</v>
      </c>
      <c r="AT390" t="s">
        <v>76</v>
      </c>
      <c r="AU390" t="s">
        <v>4158</v>
      </c>
      <c r="AV390" t="s">
        <v>4161</v>
      </c>
      <c r="AW390" t="s">
        <v>4163</v>
      </c>
      <c r="AY390" t="s">
        <v>67</v>
      </c>
      <c r="BB390">
        <v>0</v>
      </c>
      <c r="BC390">
        <v>110799.640625</v>
      </c>
      <c r="BD390">
        <v>1627.9456322103599</v>
      </c>
      <c r="BE390">
        <v>2.5436199520055198</v>
      </c>
    </row>
    <row r="391" spans="1:57" x14ac:dyDescent="0.3">
      <c r="A391">
        <v>389</v>
      </c>
      <c r="E391" t="s">
        <v>4165</v>
      </c>
      <c r="F391" t="s">
        <v>4166</v>
      </c>
      <c r="BB391">
        <v>0</v>
      </c>
      <c r="BC391">
        <v>186227.517578125</v>
      </c>
      <c r="BD391">
        <v>3027.65000953151</v>
      </c>
      <c r="BE391">
        <v>4.2752121377050596</v>
      </c>
    </row>
    <row r="392" spans="1:57" x14ac:dyDescent="0.3">
      <c r="A392">
        <v>391</v>
      </c>
      <c r="B392" t="s">
        <v>4178</v>
      </c>
      <c r="C392" t="s">
        <v>4179</v>
      </c>
      <c r="E392" t="s">
        <v>4180</v>
      </c>
      <c r="F392" t="s">
        <v>4181</v>
      </c>
      <c r="G392" t="s">
        <v>4180</v>
      </c>
      <c r="H392" t="s">
        <v>4182</v>
      </c>
      <c r="J392" t="s">
        <v>65</v>
      </c>
      <c r="K392" t="s">
        <v>4183</v>
      </c>
      <c r="L392" t="s">
        <v>67</v>
      </c>
      <c r="M392" t="s">
        <v>68</v>
      </c>
      <c r="N392" t="s">
        <v>2640</v>
      </c>
      <c r="O392" t="s">
        <v>4172</v>
      </c>
      <c r="Q392" t="s">
        <v>4184</v>
      </c>
      <c r="R392" t="s">
        <v>4172</v>
      </c>
      <c r="S392" t="s">
        <v>4174</v>
      </c>
      <c r="U392" t="s">
        <v>4175</v>
      </c>
      <c r="V392">
        <v>0</v>
      </c>
      <c r="W392">
        <v>0</v>
      </c>
      <c r="X392">
        <v>0</v>
      </c>
      <c r="Y392">
        <v>31400</v>
      </c>
      <c r="Z392">
        <v>28260</v>
      </c>
      <c r="AA392" t="s">
        <v>68</v>
      </c>
      <c r="AB392" t="s">
        <v>73</v>
      </c>
      <c r="AC392" t="s">
        <v>74</v>
      </c>
      <c r="AD392" t="s">
        <v>4184</v>
      </c>
      <c r="AF392">
        <v>31400</v>
      </c>
      <c r="AG392">
        <v>21800</v>
      </c>
      <c r="AH392">
        <v>9600</v>
      </c>
      <c r="AI392">
        <v>0</v>
      </c>
      <c r="AJ392">
        <v>0</v>
      </c>
      <c r="AL392" t="s">
        <v>651</v>
      </c>
      <c r="AM392" t="s">
        <v>4176</v>
      </c>
      <c r="AQ392" t="s">
        <v>68</v>
      </c>
      <c r="AR392" t="s">
        <v>68</v>
      </c>
      <c r="AS392" t="s">
        <v>68</v>
      </c>
      <c r="AT392" t="s">
        <v>68</v>
      </c>
      <c r="AU392" t="s">
        <v>4182</v>
      </c>
      <c r="AV392" t="s">
        <v>4185</v>
      </c>
      <c r="AW392" t="s">
        <v>4174</v>
      </c>
      <c r="AY392" t="s">
        <v>4177</v>
      </c>
      <c r="BB392">
        <v>0</v>
      </c>
      <c r="BC392">
        <v>11053.814453125</v>
      </c>
      <c r="BD392">
        <v>484.96399851708702</v>
      </c>
      <c r="BE392">
        <v>0.25376167205745398</v>
      </c>
    </row>
    <row r="393" spans="1:57" x14ac:dyDescent="0.3">
      <c r="A393">
        <v>392</v>
      </c>
      <c r="E393" t="s">
        <v>4186</v>
      </c>
      <c r="F393" t="s">
        <v>4187</v>
      </c>
      <c r="G393" t="s">
        <v>4186</v>
      </c>
      <c r="H393" t="s">
        <v>4188</v>
      </c>
      <c r="J393" t="s">
        <v>65</v>
      </c>
      <c r="K393" t="s">
        <v>4189</v>
      </c>
      <c r="L393" t="s">
        <v>67</v>
      </c>
      <c r="M393" t="s">
        <v>68</v>
      </c>
      <c r="N393" t="s">
        <v>4190</v>
      </c>
      <c r="O393" t="s">
        <v>4172</v>
      </c>
      <c r="Q393" t="s">
        <v>4191</v>
      </c>
      <c r="R393" t="s">
        <v>4172</v>
      </c>
      <c r="S393" t="s">
        <v>4174</v>
      </c>
      <c r="U393" t="s">
        <v>4175</v>
      </c>
      <c r="V393">
        <v>0</v>
      </c>
      <c r="W393">
        <v>0</v>
      </c>
      <c r="X393">
        <v>0</v>
      </c>
      <c r="Y393">
        <v>21800</v>
      </c>
      <c r="Z393">
        <v>19620</v>
      </c>
      <c r="AA393" t="s">
        <v>68</v>
      </c>
      <c r="AB393" t="s">
        <v>73</v>
      </c>
      <c r="AC393" t="s">
        <v>74</v>
      </c>
      <c r="AD393" t="s">
        <v>4191</v>
      </c>
      <c r="AF393">
        <v>21800</v>
      </c>
      <c r="AG393">
        <v>21800</v>
      </c>
      <c r="AH393">
        <v>0</v>
      </c>
      <c r="AI393">
        <v>0</v>
      </c>
      <c r="AJ393">
        <v>0</v>
      </c>
      <c r="AL393" t="s">
        <v>651</v>
      </c>
      <c r="AM393" t="s">
        <v>4192</v>
      </c>
      <c r="AQ393" t="s">
        <v>68</v>
      </c>
      <c r="AR393" t="s">
        <v>68</v>
      </c>
      <c r="AS393" t="s">
        <v>68</v>
      </c>
      <c r="AT393" t="s">
        <v>68</v>
      </c>
      <c r="AU393" t="s">
        <v>4188</v>
      </c>
      <c r="AV393" t="s">
        <v>4172</v>
      </c>
      <c r="AW393" t="s">
        <v>4174</v>
      </c>
      <c r="AY393" t="s">
        <v>4177</v>
      </c>
      <c r="BB393">
        <v>0</v>
      </c>
      <c r="BC393">
        <v>10877.099609375</v>
      </c>
      <c r="BD393">
        <v>420.72730647218299</v>
      </c>
      <c r="BE393">
        <v>0.24970489853634201</v>
      </c>
    </row>
    <row r="394" spans="1:57" x14ac:dyDescent="0.3">
      <c r="A394">
        <v>393</v>
      </c>
      <c r="E394" t="s">
        <v>4193</v>
      </c>
      <c r="F394" t="s">
        <v>4194</v>
      </c>
      <c r="G394" t="s">
        <v>4193</v>
      </c>
      <c r="H394" t="s">
        <v>4195</v>
      </c>
      <c r="J394" t="s">
        <v>65</v>
      </c>
      <c r="M394" t="s">
        <v>68</v>
      </c>
      <c r="N394" t="s">
        <v>4196</v>
      </c>
      <c r="O394" t="s">
        <v>1312</v>
      </c>
      <c r="Q394" t="s">
        <v>4197</v>
      </c>
      <c r="R394" t="s">
        <v>4198</v>
      </c>
      <c r="S394" t="s">
        <v>1308</v>
      </c>
      <c r="U394" t="s">
        <v>139</v>
      </c>
      <c r="V394">
        <v>0</v>
      </c>
      <c r="W394">
        <v>0</v>
      </c>
      <c r="X394">
        <v>0</v>
      </c>
      <c r="Y394">
        <v>2890</v>
      </c>
      <c r="Z394">
        <v>2601</v>
      </c>
      <c r="AA394" t="s">
        <v>68</v>
      </c>
      <c r="AB394" t="s">
        <v>73</v>
      </c>
      <c r="AC394" t="s">
        <v>74</v>
      </c>
      <c r="AD394" t="s">
        <v>4197</v>
      </c>
      <c r="AF394">
        <v>2890</v>
      </c>
      <c r="AG394">
        <v>2890</v>
      </c>
      <c r="AH394">
        <v>0</v>
      </c>
      <c r="AI394">
        <v>0</v>
      </c>
      <c r="AJ394">
        <v>0</v>
      </c>
      <c r="AL394" t="s">
        <v>651</v>
      </c>
      <c r="AM394" t="s">
        <v>1312</v>
      </c>
      <c r="AQ394" t="s">
        <v>68</v>
      </c>
      <c r="AR394" t="s">
        <v>68</v>
      </c>
      <c r="AS394" t="s">
        <v>68</v>
      </c>
      <c r="AT394" t="s">
        <v>76</v>
      </c>
      <c r="AU394" t="s">
        <v>4195</v>
      </c>
      <c r="AV394" t="s">
        <v>4198</v>
      </c>
      <c r="AW394" t="s">
        <v>1308</v>
      </c>
      <c r="AY394" t="s">
        <v>67</v>
      </c>
      <c r="BB394">
        <v>0</v>
      </c>
      <c r="BC394">
        <v>1251.685546875</v>
      </c>
      <c r="BD394">
        <v>145.62220338404001</v>
      </c>
      <c r="BE394">
        <v>2.87348244187303E-2</v>
      </c>
    </row>
    <row r="395" spans="1:57" x14ac:dyDescent="0.3">
      <c r="AF395" t="s">
        <v>4199</v>
      </c>
      <c r="AG395" t="s">
        <v>4200</v>
      </c>
      <c r="AH395" t="s">
        <v>4201</v>
      </c>
      <c r="AI395" t="s">
        <v>4202</v>
      </c>
    </row>
    <row r="396" spans="1:57" x14ac:dyDescent="0.3">
      <c r="Y396" s="1">
        <f>SUM(Y2:Y394)</f>
        <v>43118376</v>
      </c>
      <c r="Z396" s="1"/>
      <c r="AA396" s="1"/>
      <c r="AB396" s="1"/>
      <c r="AC396" s="1"/>
      <c r="AD396" s="1"/>
      <c r="AE396" s="1"/>
      <c r="AF396" s="1">
        <f>SUM(AF2:AF394)</f>
        <v>43118376</v>
      </c>
      <c r="AG396" s="1">
        <f>SUM(AG2:AG394)</f>
        <v>7398844</v>
      </c>
      <c r="AH396" s="1">
        <f>SUM(AH2:AH394)</f>
        <v>27417868</v>
      </c>
      <c r="AI396" s="1">
        <f>SUM(AI2:AI394)</f>
        <v>9210794</v>
      </c>
      <c r="BE396">
        <f>SUM(BE2:BE394)</f>
        <v>379.57361457449696</v>
      </c>
    </row>
    <row r="397" spans="1:57" x14ac:dyDescent="0.3"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1:57" x14ac:dyDescent="0.3">
      <c r="Y398" s="2"/>
      <c r="Z398" s="2"/>
      <c r="AA398" s="2"/>
      <c r="AB398" s="2"/>
      <c r="AC398" s="2"/>
      <c r="AD398" s="2"/>
      <c r="AE398" s="2"/>
      <c r="AF398" s="1">
        <f>SUM(AG396:AI396)</f>
        <v>44027506</v>
      </c>
      <c r="AG398" s="2"/>
      <c r="AH398" s="2"/>
      <c r="AI398" s="2"/>
    </row>
  </sheetData>
  <sortState xmlns:xlrd2="http://schemas.microsoft.com/office/spreadsheetml/2017/richdata2" ref="A2:BH396">
    <sortCondition ref="BH2:BH396"/>
  </sortState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A22D5-9AA2-4B74-B060-494E16FE27E4}">
  <dimension ref="A1:BL72"/>
  <sheetViews>
    <sheetView tabSelected="1" workbookViewId="0">
      <pane ySplit="1" topLeftCell="A38" activePane="bottomLeft" state="frozen"/>
      <selection activeCell="AH1" sqref="AH1"/>
      <selection pane="bottomLeft" activeCell="V66" sqref="V66"/>
    </sheetView>
  </sheetViews>
  <sheetFormatPr defaultRowHeight="14.4" x14ac:dyDescent="0.3"/>
  <cols>
    <col min="2" max="3" width="0" hidden="1" customWidth="1"/>
    <col min="5" max="5" width="0" hidden="1" customWidth="1"/>
    <col min="7" max="7" width="32.5546875" customWidth="1"/>
    <col min="8" max="10" width="0" hidden="1" customWidth="1"/>
    <col min="11" max="11" width="30.5546875" customWidth="1"/>
    <col min="12" max="12" width="30.6640625" customWidth="1"/>
    <col min="13" max="20" width="0" hidden="1" customWidth="1"/>
    <col min="21" max="21" width="14.33203125" customWidth="1"/>
    <col min="23" max="26" width="0" hidden="1" customWidth="1"/>
    <col min="27" max="27" width="4.5546875" customWidth="1"/>
    <col min="28" max="28" width="17.6640625" customWidth="1"/>
    <col min="29" max="29" width="11" bestFit="1" customWidth="1"/>
    <col min="30" max="30" width="13.109375" customWidth="1"/>
    <col min="32" max="47" width="0" hidden="1" customWidth="1"/>
    <col min="48" max="48" width="13.44140625" customWidth="1"/>
    <col min="49" max="49" width="12" customWidth="1"/>
    <col min="50" max="50" width="14.88671875" customWidth="1"/>
    <col min="51" max="52" width="0" hidden="1" customWidth="1"/>
    <col min="64" max="64" width="13.5546875" bestFit="1" customWidth="1"/>
  </cols>
  <sheetData>
    <row r="1" spans="1:64" s="3" customFormat="1" x14ac:dyDescent="0.3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13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19</v>
      </c>
      <c r="Q1" s="3" t="s">
        <v>20</v>
      </c>
      <c r="R1" s="3" t="s">
        <v>21</v>
      </c>
      <c r="S1" s="3" t="s">
        <v>22</v>
      </c>
      <c r="T1" s="3" t="s">
        <v>23</v>
      </c>
      <c r="U1" s="3" t="s">
        <v>24</v>
      </c>
      <c r="V1" s="3" t="s">
        <v>25</v>
      </c>
      <c r="W1" s="3" t="s">
        <v>26</v>
      </c>
      <c r="X1" s="3" t="s">
        <v>27</v>
      </c>
      <c r="Y1" s="3" t="s">
        <v>28</v>
      </c>
      <c r="Z1" s="3" t="s">
        <v>29</v>
      </c>
      <c r="AA1" s="3" t="s">
        <v>30</v>
      </c>
      <c r="AB1" s="3" t="s">
        <v>31</v>
      </c>
      <c r="AC1" s="3" t="s">
        <v>32</v>
      </c>
      <c r="AD1" s="3" t="s">
        <v>33</v>
      </c>
      <c r="AE1" s="3" t="s">
        <v>34</v>
      </c>
      <c r="AF1" s="3" t="s">
        <v>35</v>
      </c>
      <c r="AG1" s="3" t="s">
        <v>36</v>
      </c>
      <c r="AH1" s="3" t="s">
        <v>37</v>
      </c>
      <c r="AI1" s="3" t="s">
        <v>38</v>
      </c>
      <c r="AJ1" s="3" t="s">
        <v>39</v>
      </c>
      <c r="AK1" s="3" t="s">
        <v>40</v>
      </c>
      <c r="AL1" s="3" t="s">
        <v>41</v>
      </c>
      <c r="AM1" s="3" t="s">
        <v>42</v>
      </c>
      <c r="AN1" s="3" t="s">
        <v>43</v>
      </c>
      <c r="AO1" s="3" t="s">
        <v>44</v>
      </c>
      <c r="AP1" s="3" t="s">
        <v>45</v>
      </c>
      <c r="AQ1" s="3" t="s">
        <v>46</v>
      </c>
      <c r="AR1" s="3" t="s">
        <v>47</v>
      </c>
      <c r="AS1" s="3" t="s">
        <v>48</v>
      </c>
      <c r="AT1" s="3" t="s">
        <v>49</v>
      </c>
      <c r="AU1" s="3" t="s">
        <v>50</v>
      </c>
      <c r="AV1" s="3" t="s">
        <v>51</v>
      </c>
      <c r="AW1" s="3" t="s">
        <v>52</v>
      </c>
      <c r="AX1" s="3" t="s">
        <v>53</v>
      </c>
      <c r="AY1" s="3" t="s">
        <v>54</v>
      </c>
      <c r="AZ1" s="3" t="s">
        <v>55</v>
      </c>
      <c r="BA1" s="3" t="s">
        <v>56</v>
      </c>
      <c r="BB1" s="3" t="s">
        <v>57</v>
      </c>
      <c r="BC1" s="3" t="s">
        <v>58</v>
      </c>
      <c r="BD1" s="3" t="s">
        <v>59</v>
      </c>
    </row>
    <row r="2" spans="1:64" x14ac:dyDescent="0.3">
      <c r="A2" t="s">
        <v>852</v>
      </c>
      <c r="B2" t="s">
        <v>853</v>
      </c>
      <c r="C2" t="s">
        <v>852</v>
      </c>
      <c r="D2" t="s">
        <v>854</v>
      </c>
      <c r="F2" t="s">
        <v>65</v>
      </c>
      <c r="G2" t="s">
        <v>855</v>
      </c>
      <c r="H2" t="s">
        <v>67</v>
      </c>
      <c r="I2" t="s">
        <v>68</v>
      </c>
      <c r="J2" t="s">
        <v>856</v>
      </c>
      <c r="K2" t="s">
        <v>857</v>
      </c>
      <c r="M2" t="s">
        <v>858</v>
      </c>
      <c r="N2" t="s">
        <v>857</v>
      </c>
      <c r="O2" t="s">
        <v>855</v>
      </c>
      <c r="Q2" t="s">
        <v>139</v>
      </c>
      <c r="R2">
        <v>0</v>
      </c>
      <c r="S2">
        <v>0</v>
      </c>
      <c r="T2">
        <v>0</v>
      </c>
      <c r="U2">
        <v>92660</v>
      </c>
      <c r="V2">
        <v>83394</v>
      </c>
      <c r="W2" t="s">
        <v>68</v>
      </c>
      <c r="X2" t="s">
        <v>73</v>
      </c>
      <c r="Y2" t="s">
        <v>74</v>
      </c>
      <c r="Z2" t="s">
        <v>858</v>
      </c>
      <c r="AB2">
        <v>92660</v>
      </c>
      <c r="AC2">
        <v>14180</v>
      </c>
      <c r="AD2">
        <v>78480</v>
      </c>
      <c r="AE2">
        <v>0</v>
      </c>
      <c r="AF2">
        <v>0</v>
      </c>
      <c r="AH2" t="s">
        <v>614</v>
      </c>
      <c r="AI2" t="s">
        <v>857</v>
      </c>
      <c r="AM2" t="s">
        <v>68</v>
      </c>
      <c r="AN2" t="s">
        <v>68</v>
      </c>
      <c r="AO2" t="s">
        <v>68</v>
      </c>
      <c r="AP2" t="s">
        <v>76</v>
      </c>
      <c r="AQ2" t="s">
        <v>854</v>
      </c>
      <c r="AR2" t="s">
        <v>859</v>
      </c>
      <c r="AS2" t="s">
        <v>855</v>
      </c>
      <c r="AU2" t="s">
        <v>67</v>
      </c>
      <c r="AX2">
        <v>0</v>
      </c>
      <c r="AY2">
        <v>6336.90234375</v>
      </c>
      <c r="AZ2">
        <v>321.057229128355</v>
      </c>
      <c r="BA2">
        <v>0.145475906171013</v>
      </c>
      <c r="BD2" t="s">
        <v>4203</v>
      </c>
    </row>
    <row r="3" spans="1:64" x14ac:dyDescent="0.3">
      <c r="A3" t="s">
        <v>875</v>
      </c>
      <c r="B3" t="s">
        <v>876</v>
      </c>
      <c r="C3" t="s">
        <v>875</v>
      </c>
      <c r="D3" t="s">
        <v>877</v>
      </c>
      <c r="F3" t="s">
        <v>65</v>
      </c>
      <c r="G3" t="s">
        <v>878</v>
      </c>
      <c r="H3" t="s">
        <v>67</v>
      </c>
      <c r="I3" t="s">
        <v>68</v>
      </c>
      <c r="J3" t="s">
        <v>879</v>
      </c>
      <c r="K3" t="s">
        <v>880</v>
      </c>
      <c r="M3" t="s">
        <v>881</v>
      </c>
      <c r="N3" t="s">
        <v>880</v>
      </c>
      <c r="O3" t="s">
        <v>882</v>
      </c>
      <c r="Q3" t="s">
        <v>139</v>
      </c>
      <c r="R3">
        <v>0</v>
      </c>
      <c r="S3">
        <v>0</v>
      </c>
      <c r="T3">
        <v>0</v>
      </c>
      <c r="U3">
        <v>68120</v>
      </c>
      <c r="V3">
        <v>61308</v>
      </c>
      <c r="W3" t="s">
        <v>68</v>
      </c>
      <c r="X3" t="s">
        <v>73</v>
      </c>
      <c r="Y3" t="s">
        <v>74</v>
      </c>
      <c r="Z3" t="s">
        <v>881</v>
      </c>
      <c r="AB3">
        <v>68120</v>
      </c>
      <c r="AC3">
        <v>33080</v>
      </c>
      <c r="AD3">
        <v>35040</v>
      </c>
      <c r="AE3">
        <v>0</v>
      </c>
      <c r="AF3">
        <v>0</v>
      </c>
      <c r="AH3" t="s">
        <v>614</v>
      </c>
      <c r="AI3" t="s">
        <v>883</v>
      </c>
      <c r="AM3" t="s">
        <v>68</v>
      </c>
      <c r="AN3" t="s">
        <v>68</v>
      </c>
      <c r="AO3" t="s">
        <v>68</v>
      </c>
      <c r="AP3" t="s">
        <v>76</v>
      </c>
      <c r="AQ3" t="s">
        <v>877</v>
      </c>
      <c r="AR3" t="s">
        <v>880</v>
      </c>
      <c r="AS3" t="s">
        <v>882</v>
      </c>
      <c r="AU3" t="s">
        <v>67</v>
      </c>
      <c r="AX3">
        <v>0</v>
      </c>
      <c r="AY3">
        <v>14937.599609375</v>
      </c>
      <c r="AZ3">
        <v>493.92393958112098</v>
      </c>
      <c r="BA3">
        <v>0.34292146576712801</v>
      </c>
      <c r="BD3" t="s">
        <v>4203</v>
      </c>
    </row>
    <row r="4" spans="1:64" x14ac:dyDescent="0.3">
      <c r="A4" t="s">
        <v>903</v>
      </c>
      <c r="B4" t="s">
        <v>904</v>
      </c>
      <c r="C4" t="s">
        <v>903</v>
      </c>
      <c r="D4" t="s">
        <v>905</v>
      </c>
      <c r="F4" t="s">
        <v>65</v>
      </c>
      <c r="H4" t="s">
        <v>67</v>
      </c>
      <c r="I4" t="s">
        <v>68</v>
      </c>
      <c r="J4" t="s">
        <v>906</v>
      </c>
      <c r="K4" t="s">
        <v>880</v>
      </c>
      <c r="M4" t="s">
        <v>881</v>
      </c>
      <c r="N4" t="s">
        <v>880</v>
      </c>
      <c r="O4" t="s">
        <v>882</v>
      </c>
      <c r="Q4" t="s">
        <v>139</v>
      </c>
      <c r="R4">
        <v>0</v>
      </c>
      <c r="S4">
        <v>0</v>
      </c>
      <c r="T4">
        <v>0</v>
      </c>
      <c r="U4">
        <v>77380</v>
      </c>
      <c r="V4">
        <v>69642</v>
      </c>
      <c r="W4" t="s">
        <v>68</v>
      </c>
      <c r="X4" t="s">
        <v>73</v>
      </c>
      <c r="Y4" t="s">
        <v>74</v>
      </c>
      <c r="Z4" t="s">
        <v>881</v>
      </c>
      <c r="AB4">
        <v>77380</v>
      </c>
      <c r="AC4">
        <v>48260</v>
      </c>
      <c r="AD4">
        <v>29120</v>
      </c>
      <c r="AE4">
        <v>0</v>
      </c>
      <c r="AF4">
        <v>0</v>
      </c>
      <c r="AH4" t="s">
        <v>614</v>
      </c>
      <c r="AI4" t="s">
        <v>883</v>
      </c>
      <c r="AM4" t="s">
        <v>68</v>
      </c>
      <c r="AN4" t="s">
        <v>68</v>
      </c>
      <c r="AO4" t="s">
        <v>68</v>
      </c>
      <c r="AP4" t="s">
        <v>76</v>
      </c>
      <c r="AQ4" t="s">
        <v>905</v>
      </c>
      <c r="AR4" t="s">
        <v>880</v>
      </c>
      <c r="AS4" t="s">
        <v>882</v>
      </c>
      <c r="AU4" t="s">
        <v>67</v>
      </c>
      <c r="AX4">
        <v>0</v>
      </c>
      <c r="AY4">
        <v>24070.998046875</v>
      </c>
      <c r="AZ4">
        <v>698.10810893985104</v>
      </c>
      <c r="BA4">
        <v>0.55259627302280101</v>
      </c>
      <c r="BD4" t="s">
        <v>4203</v>
      </c>
      <c r="BK4" s="4"/>
      <c r="BL4" s="5"/>
    </row>
    <row r="5" spans="1:64" x14ac:dyDescent="0.3">
      <c r="A5" t="s">
        <v>929</v>
      </c>
      <c r="B5" t="s">
        <v>930</v>
      </c>
      <c r="C5" t="s">
        <v>929</v>
      </c>
      <c r="D5" t="s">
        <v>931</v>
      </c>
      <c r="F5" t="s">
        <v>65</v>
      </c>
      <c r="G5" t="s">
        <v>932</v>
      </c>
      <c r="H5" t="s">
        <v>67</v>
      </c>
      <c r="I5" t="s">
        <v>68</v>
      </c>
      <c r="J5" t="s">
        <v>933</v>
      </c>
      <c r="K5" t="s">
        <v>934</v>
      </c>
      <c r="M5" t="s">
        <v>935</v>
      </c>
      <c r="N5" t="s">
        <v>936</v>
      </c>
      <c r="O5" t="s">
        <v>937</v>
      </c>
      <c r="Q5" t="s">
        <v>139</v>
      </c>
      <c r="R5">
        <v>0</v>
      </c>
      <c r="S5">
        <v>0</v>
      </c>
      <c r="T5">
        <v>0</v>
      </c>
      <c r="U5">
        <v>32750</v>
      </c>
      <c r="V5">
        <v>29475</v>
      </c>
      <c r="W5" t="s">
        <v>68</v>
      </c>
      <c r="X5" t="s">
        <v>73</v>
      </c>
      <c r="Y5" t="s">
        <v>74</v>
      </c>
      <c r="Z5" t="s">
        <v>935</v>
      </c>
      <c r="AB5">
        <v>32750</v>
      </c>
      <c r="AC5">
        <v>24750</v>
      </c>
      <c r="AD5">
        <v>8000</v>
      </c>
      <c r="AE5">
        <v>0</v>
      </c>
      <c r="AF5">
        <v>0</v>
      </c>
      <c r="AH5" t="s">
        <v>614</v>
      </c>
      <c r="AI5" t="s">
        <v>934</v>
      </c>
      <c r="AM5" t="s">
        <v>68</v>
      </c>
      <c r="AN5" t="s">
        <v>68</v>
      </c>
      <c r="AO5" t="s">
        <v>68</v>
      </c>
      <c r="AP5" t="s">
        <v>76</v>
      </c>
      <c r="AQ5" t="s">
        <v>931</v>
      </c>
      <c r="AR5" t="s">
        <v>938</v>
      </c>
      <c r="AS5" t="s">
        <v>937</v>
      </c>
      <c r="AU5" t="s">
        <v>67</v>
      </c>
      <c r="AX5">
        <v>0</v>
      </c>
      <c r="AY5">
        <v>11999.568359375</v>
      </c>
      <c r="AZ5">
        <v>513.224071771735</v>
      </c>
      <c r="BA5">
        <v>0.27547325816367602</v>
      </c>
      <c r="BD5" t="s">
        <v>4203</v>
      </c>
      <c r="BK5" s="4"/>
      <c r="BL5" s="5"/>
    </row>
    <row r="6" spans="1:64" x14ac:dyDescent="0.3">
      <c r="A6" t="s">
        <v>947</v>
      </c>
      <c r="B6" t="s">
        <v>948</v>
      </c>
      <c r="C6" t="s">
        <v>947</v>
      </c>
      <c r="D6" t="s">
        <v>949</v>
      </c>
      <c r="F6" t="s">
        <v>65</v>
      </c>
      <c r="G6" t="s">
        <v>950</v>
      </c>
      <c r="H6" t="s">
        <v>67</v>
      </c>
      <c r="I6" t="s">
        <v>68</v>
      </c>
      <c r="J6" t="s">
        <v>951</v>
      </c>
      <c r="K6" t="s">
        <v>934</v>
      </c>
      <c r="M6" t="s">
        <v>935</v>
      </c>
      <c r="N6" t="s">
        <v>936</v>
      </c>
      <c r="O6" t="s">
        <v>937</v>
      </c>
      <c r="Q6" t="s">
        <v>139</v>
      </c>
      <c r="R6">
        <v>0</v>
      </c>
      <c r="S6">
        <v>0</v>
      </c>
      <c r="T6">
        <v>0</v>
      </c>
      <c r="U6">
        <v>108090</v>
      </c>
      <c r="V6">
        <v>97281</v>
      </c>
      <c r="W6" t="s">
        <v>68</v>
      </c>
      <c r="X6" t="s">
        <v>73</v>
      </c>
      <c r="Y6" t="s">
        <v>74</v>
      </c>
      <c r="Z6" t="s">
        <v>935</v>
      </c>
      <c r="AB6">
        <v>108090</v>
      </c>
      <c r="AC6">
        <v>22950</v>
      </c>
      <c r="AD6">
        <v>85140</v>
      </c>
      <c r="AE6">
        <v>0</v>
      </c>
      <c r="AF6">
        <v>0</v>
      </c>
      <c r="AH6" t="s">
        <v>614</v>
      </c>
      <c r="AI6" t="s">
        <v>934</v>
      </c>
      <c r="AM6" t="s">
        <v>68</v>
      </c>
      <c r="AN6" t="s">
        <v>68</v>
      </c>
      <c r="AO6" t="s">
        <v>68</v>
      </c>
      <c r="AP6" t="s">
        <v>76</v>
      </c>
      <c r="AQ6" t="s">
        <v>949</v>
      </c>
      <c r="AR6" t="s">
        <v>938</v>
      </c>
      <c r="AS6" t="s">
        <v>937</v>
      </c>
      <c r="AU6" t="s">
        <v>67</v>
      </c>
      <c r="AX6">
        <v>0</v>
      </c>
      <c r="AY6">
        <v>9374.373046875</v>
      </c>
      <c r="AZ6">
        <v>438.94097943952198</v>
      </c>
      <c r="BA6">
        <v>0.21520680623070501</v>
      </c>
      <c r="BD6" t="s">
        <v>4203</v>
      </c>
      <c r="BK6" s="4"/>
      <c r="BL6" s="5"/>
    </row>
    <row r="7" spans="1:64" x14ac:dyDescent="0.3">
      <c r="A7" t="s">
        <v>980</v>
      </c>
      <c r="B7" t="s">
        <v>981</v>
      </c>
      <c r="C7" t="s">
        <v>980</v>
      </c>
      <c r="D7" t="s">
        <v>982</v>
      </c>
      <c r="F7" t="s">
        <v>255</v>
      </c>
      <c r="G7" t="s">
        <v>983</v>
      </c>
      <c r="H7" t="s">
        <v>67</v>
      </c>
      <c r="I7" t="s">
        <v>68</v>
      </c>
      <c r="J7" t="s">
        <v>984</v>
      </c>
      <c r="K7" t="s">
        <v>985</v>
      </c>
      <c r="M7" t="s">
        <v>986</v>
      </c>
      <c r="N7" t="s">
        <v>987</v>
      </c>
      <c r="O7" t="s">
        <v>988</v>
      </c>
      <c r="Q7" t="s">
        <v>989</v>
      </c>
      <c r="R7">
        <v>0.16</v>
      </c>
      <c r="S7">
        <v>0</v>
      </c>
      <c r="T7">
        <v>0.16</v>
      </c>
      <c r="U7">
        <v>0</v>
      </c>
      <c r="V7">
        <v>0</v>
      </c>
      <c r="W7" t="s">
        <v>68</v>
      </c>
      <c r="X7" t="s">
        <v>73</v>
      </c>
      <c r="Y7" t="s">
        <v>74</v>
      </c>
      <c r="Z7" t="s">
        <v>986</v>
      </c>
      <c r="AB7">
        <v>0</v>
      </c>
      <c r="AC7">
        <v>0</v>
      </c>
      <c r="AD7">
        <v>0</v>
      </c>
      <c r="AE7">
        <v>0</v>
      </c>
      <c r="AF7">
        <v>0</v>
      </c>
      <c r="AH7" t="s">
        <v>614</v>
      </c>
      <c r="AI7" t="s">
        <v>990</v>
      </c>
      <c r="AM7" t="s">
        <v>68</v>
      </c>
      <c r="AN7" t="s">
        <v>68</v>
      </c>
      <c r="AO7" t="s">
        <v>68</v>
      </c>
      <c r="AP7" t="s">
        <v>68</v>
      </c>
      <c r="AQ7" t="s">
        <v>982</v>
      </c>
      <c r="AR7" t="s">
        <v>987</v>
      </c>
      <c r="AS7" t="s">
        <v>988</v>
      </c>
      <c r="AU7" t="s">
        <v>991</v>
      </c>
      <c r="AX7">
        <v>0</v>
      </c>
      <c r="AY7">
        <v>6947.90234375</v>
      </c>
      <c r="AZ7">
        <v>334.40681198990899</v>
      </c>
      <c r="BA7">
        <v>0.159502621543018</v>
      </c>
      <c r="BD7" t="s">
        <v>4203</v>
      </c>
      <c r="BK7" s="4"/>
      <c r="BL7" s="5"/>
    </row>
    <row r="8" spans="1:64" x14ac:dyDescent="0.3">
      <c r="A8" t="s">
        <v>994</v>
      </c>
      <c r="B8" t="s">
        <v>995</v>
      </c>
      <c r="C8" t="s">
        <v>994</v>
      </c>
      <c r="D8" t="s">
        <v>996</v>
      </c>
      <c r="F8" t="s">
        <v>65</v>
      </c>
      <c r="G8" t="s">
        <v>997</v>
      </c>
      <c r="H8" t="s">
        <v>67</v>
      </c>
      <c r="I8" t="s">
        <v>68</v>
      </c>
      <c r="J8" t="s">
        <v>998</v>
      </c>
      <c r="K8" t="s">
        <v>880</v>
      </c>
      <c r="M8" t="s">
        <v>881</v>
      </c>
      <c r="N8" t="s">
        <v>880</v>
      </c>
      <c r="O8" t="s">
        <v>882</v>
      </c>
      <c r="Q8" t="s">
        <v>139</v>
      </c>
      <c r="R8">
        <v>0</v>
      </c>
      <c r="S8">
        <v>0</v>
      </c>
      <c r="T8">
        <v>0</v>
      </c>
      <c r="U8">
        <v>45270</v>
      </c>
      <c r="V8">
        <v>40743</v>
      </c>
      <c r="W8" t="s">
        <v>68</v>
      </c>
      <c r="X8" t="s">
        <v>73</v>
      </c>
      <c r="Y8" t="s">
        <v>74</v>
      </c>
      <c r="Z8" t="s">
        <v>881</v>
      </c>
      <c r="AB8">
        <v>45270</v>
      </c>
      <c r="AC8">
        <v>31450</v>
      </c>
      <c r="AD8">
        <v>13820</v>
      </c>
      <c r="AE8">
        <v>0</v>
      </c>
      <c r="AF8">
        <v>0</v>
      </c>
      <c r="AH8" t="s">
        <v>614</v>
      </c>
      <c r="AI8" t="s">
        <v>883</v>
      </c>
      <c r="AM8" t="s">
        <v>68</v>
      </c>
      <c r="AN8" t="s">
        <v>68</v>
      </c>
      <c r="AO8" t="s">
        <v>68</v>
      </c>
      <c r="AP8" t="s">
        <v>76</v>
      </c>
      <c r="AQ8" t="s">
        <v>996</v>
      </c>
      <c r="AR8" t="s">
        <v>880</v>
      </c>
      <c r="AS8" t="s">
        <v>882</v>
      </c>
      <c r="AU8" t="s">
        <v>67</v>
      </c>
      <c r="AX8">
        <v>0</v>
      </c>
      <c r="AY8">
        <v>16534.154296875</v>
      </c>
      <c r="AZ8">
        <v>570.71846065273303</v>
      </c>
      <c r="BA8">
        <v>0.37957344309700503</v>
      </c>
      <c r="BD8" t="s">
        <v>4203</v>
      </c>
      <c r="BK8" s="4"/>
      <c r="BL8" s="5"/>
    </row>
    <row r="9" spans="1:64" x14ac:dyDescent="0.3">
      <c r="A9" t="s">
        <v>1001</v>
      </c>
      <c r="B9" t="s">
        <v>1002</v>
      </c>
      <c r="C9" t="s">
        <v>1001</v>
      </c>
      <c r="D9" t="s">
        <v>1003</v>
      </c>
      <c r="F9" t="s">
        <v>65</v>
      </c>
      <c r="G9" t="s">
        <v>882</v>
      </c>
      <c r="H9" t="s">
        <v>67</v>
      </c>
      <c r="I9" t="s">
        <v>68</v>
      </c>
      <c r="J9" t="s">
        <v>1004</v>
      </c>
      <c r="K9" t="s">
        <v>1005</v>
      </c>
      <c r="M9" t="s">
        <v>1006</v>
      </c>
      <c r="N9" t="s">
        <v>1007</v>
      </c>
      <c r="O9" t="s">
        <v>882</v>
      </c>
      <c r="Q9" t="s">
        <v>139</v>
      </c>
      <c r="R9">
        <v>0</v>
      </c>
      <c r="S9">
        <v>0</v>
      </c>
      <c r="T9">
        <v>0</v>
      </c>
      <c r="U9">
        <v>2616400</v>
      </c>
      <c r="V9">
        <v>2354760</v>
      </c>
      <c r="W9" t="s">
        <v>68</v>
      </c>
      <c r="X9" t="s">
        <v>73</v>
      </c>
      <c r="Y9" t="s">
        <v>74</v>
      </c>
      <c r="Z9" t="s">
        <v>1006</v>
      </c>
      <c r="AB9">
        <v>2616400</v>
      </c>
      <c r="AC9">
        <v>72900</v>
      </c>
      <c r="AD9">
        <v>2543500</v>
      </c>
      <c r="AE9">
        <v>0</v>
      </c>
      <c r="AF9">
        <v>0</v>
      </c>
      <c r="AH9" t="s">
        <v>614</v>
      </c>
      <c r="AI9" t="s">
        <v>1008</v>
      </c>
      <c r="AM9" t="s">
        <v>68</v>
      </c>
      <c r="AN9" t="s">
        <v>68</v>
      </c>
      <c r="AO9" t="s">
        <v>68</v>
      </c>
      <c r="AP9" t="s">
        <v>76</v>
      </c>
      <c r="AQ9" t="s">
        <v>1003</v>
      </c>
      <c r="AR9" t="s">
        <v>1007</v>
      </c>
      <c r="AS9" t="s">
        <v>882</v>
      </c>
      <c r="AU9" t="s">
        <v>67</v>
      </c>
      <c r="AX9">
        <v>0</v>
      </c>
      <c r="AY9">
        <v>32866.48046875</v>
      </c>
      <c r="AZ9">
        <v>725.17961448860603</v>
      </c>
      <c r="BA9">
        <v>0.75451365669529802</v>
      </c>
      <c r="BD9" t="s">
        <v>4203</v>
      </c>
      <c r="BK9" s="4"/>
      <c r="BL9" s="5"/>
    </row>
    <row r="10" spans="1:64" x14ac:dyDescent="0.3">
      <c r="A10" t="s">
        <v>1168</v>
      </c>
      <c r="B10" t="s">
        <v>1169</v>
      </c>
      <c r="C10" t="s">
        <v>1168</v>
      </c>
      <c r="D10" t="s">
        <v>1170</v>
      </c>
      <c r="F10" t="s">
        <v>255</v>
      </c>
      <c r="G10" t="s">
        <v>1171</v>
      </c>
      <c r="H10" t="s">
        <v>67</v>
      </c>
      <c r="I10" t="s">
        <v>68</v>
      </c>
      <c r="J10" t="s">
        <v>1172</v>
      </c>
      <c r="K10" t="s">
        <v>985</v>
      </c>
      <c r="M10" t="s">
        <v>986</v>
      </c>
      <c r="N10" t="s">
        <v>987</v>
      </c>
      <c r="O10" t="s">
        <v>988</v>
      </c>
      <c r="Q10" t="s">
        <v>989</v>
      </c>
      <c r="R10">
        <v>0.37</v>
      </c>
      <c r="S10">
        <v>0</v>
      </c>
      <c r="T10">
        <v>0.37</v>
      </c>
      <c r="U10">
        <v>0</v>
      </c>
      <c r="V10">
        <v>0</v>
      </c>
      <c r="W10" t="s">
        <v>68</v>
      </c>
      <c r="X10" t="s">
        <v>73</v>
      </c>
      <c r="Y10" t="s">
        <v>74</v>
      </c>
      <c r="Z10" t="s">
        <v>986</v>
      </c>
      <c r="AB10">
        <v>0</v>
      </c>
      <c r="AC10">
        <v>0</v>
      </c>
      <c r="AD10">
        <v>0</v>
      </c>
      <c r="AE10">
        <v>0</v>
      </c>
      <c r="AF10">
        <v>0</v>
      </c>
      <c r="AH10" t="s">
        <v>651</v>
      </c>
      <c r="AI10" t="s">
        <v>990</v>
      </c>
      <c r="AM10" t="s">
        <v>68</v>
      </c>
      <c r="AN10" t="s">
        <v>68</v>
      </c>
      <c r="AO10" t="s">
        <v>68</v>
      </c>
      <c r="AP10" t="s">
        <v>68</v>
      </c>
      <c r="AQ10" t="s">
        <v>1170</v>
      </c>
      <c r="AR10" t="s">
        <v>987</v>
      </c>
      <c r="AS10" t="s">
        <v>988</v>
      </c>
      <c r="AU10" t="s">
        <v>991</v>
      </c>
      <c r="AX10">
        <v>0</v>
      </c>
      <c r="AY10">
        <v>16339.392578125</v>
      </c>
      <c r="AZ10">
        <v>541.73288472242803</v>
      </c>
      <c r="BA10">
        <v>0.375102357297393</v>
      </c>
      <c r="BD10" t="s">
        <v>4203</v>
      </c>
    </row>
    <row r="11" spans="1:64" x14ac:dyDescent="0.3">
      <c r="A11" t="s">
        <v>1241</v>
      </c>
      <c r="B11" t="s">
        <v>1242</v>
      </c>
      <c r="C11" t="s">
        <v>1241</v>
      </c>
      <c r="D11" t="s">
        <v>1243</v>
      </c>
      <c r="F11" t="s">
        <v>65</v>
      </c>
      <c r="G11" t="s">
        <v>1244</v>
      </c>
      <c r="H11" t="s">
        <v>67</v>
      </c>
      <c r="I11" t="s">
        <v>68</v>
      </c>
      <c r="J11" t="s">
        <v>1245</v>
      </c>
      <c r="K11" t="s">
        <v>1246</v>
      </c>
      <c r="M11" t="s">
        <v>1247</v>
      </c>
      <c r="N11" t="s">
        <v>1246</v>
      </c>
      <c r="O11" t="s">
        <v>1248</v>
      </c>
      <c r="Q11" t="s">
        <v>139</v>
      </c>
      <c r="R11">
        <v>0</v>
      </c>
      <c r="S11">
        <v>0</v>
      </c>
      <c r="T11">
        <v>0</v>
      </c>
      <c r="U11">
        <v>261850</v>
      </c>
      <c r="V11">
        <v>235665</v>
      </c>
      <c r="W11" t="s">
        <v>68</v>
      </c>
      <c r="X11" t="s">
        <v>73</v>
      </c>
      <c r="Y11" t="s">
        <v>74</v>
      </c>
      <c r="Z11" t="s">
        <v>1247</v>
      </c>
      <c r="AB11">
        <v>261850</v>
      </c>
      <c r="AC11">
        <v>49000</v>
      </c>
      <c r="AD11">
        <v>212850</v>
      </c>
      <c r="AE11">
        <v>0</v>
      </c>
      <c r="AF11">
        <v>0</v>
      </c>
      <c r="AH11" t="s">
        <v>1249</v>
      </c>
      <c r="AI11" t="s">
        <v>1250</v>
      </c>
      <c r="AM11" t="s">
        <v>68</v>
      </c>
      <c r="AN11" t="s">
        <v>68</v>
      </c>
      <c r="AO11" t="s">
        <v>68</v>
      </c>
      <c r="AP11" t="s">
        <v>76</v>
      </c>
      <c r="AQ11" t="s">
        <v>1243</v>
      </c>
      <c r="AR11" t="s">
        <v>1246</v>
      </c>
      <c r="AS11" t="s">
        <v>1248</v>
      </c>
      <c r="AU11" t="s">
        <v>67</v>
      </c>
      <c r="AX11">
        <v>0</v>
      </c>
      <c r="AY11">
        <v>19718.310546875</v>
      </c>
      <c r="AZ11">
        <v>576.94315247093095</v>
      </c>
      <c r="BA11">
        <v>0.45267194662758298</v>
      </c>
      <c r="BD11" t="s">
        <v>4203</v>
      </c>
      <c r="BL11" s="5"/>
    </row>
    <row r="12" spans="1:64" x14ac:dyDescent="0.3">
      <c r="A12" t="s">
        <v>3861</v>
      </c>
      <c r="B12" t="s">
        <v>3862</v>
      </c>
      <c r="C12" t="s">
        <v>3861</v>
      </c>
      <c r="D12" t="s">
        <v>3863</v>
      </c>
      <c r="F12" t="s">
        <v>255</v>
      </c>
      <c r="G12" t="s">
        <v>3864</v>
      </c>
      <c r="H12" t="s">
        <v>67</v>
      </c>
      <c r="I12" t="s">
        <v>68</v>
      </c>
      <c r="J12" t="s">
        <v>3865</v>
      </c>
      <c r="K12" t="s">
        <v>985</v>
      </c>
      <c r="M12" t="s">
        <v>986</v>
      </c>
      <c r="N12" t="s">
        <v>987</v>
      </c>
      <c r="O12" t="s">
        <v>988</v>
      </c>
      <c r="Q12" t="s">
        <v>989</v>
      </c>
      <c r="R12">
        <v>0.46</v>
      </c>
      <c r="S12">
        <v>0</v>
      </c>
      <c r="T12">
        <v>0.46</v>
      </c>
      <c r="U12">
        <v>0</v>
      </c>
      <c r="V12">
        <v>0</v>
      </c>
      <c r="W12" t="s">
        <v>68</v>
      </c>
      <c r="X12" t="s">
        <v>73</v>
      </c>
      <c r="Y12" t="s">
        <v>74</v>
      </c>
      <c r="Z12" t="s">
        <v>986</v>
      </c>
      <c r="AB12">
        <v>0</v>
      </c>
      <c r="AC12">
        <v>0</v>
      </c>
      <c r="AD12">
        <v>0</v>
      </c>
      <c r="AE12">
        <v>0</v>
      </c>
      <c r="AF12">
        <v>0</v>
      </c>
      <c r="AH12" t="s">
        <v>1249</v>
      </c>
      <c r="AI12" t="s">
        <v>990</v>
      </c>
      <c r="AM12" t="s">
        <v>68</v>
      </c>
      <c r="AN12" t="s">
        <v>68</v>
      </c>
      <c r="AO12" t="s">
        <v>68</v>
      </c>
      <c r="AP12" t="s">
        <v>68</v>
      </c>
      <c r="AQ12" t="s">
        <v>3863</v>
      </c>
      <c r="AR12" t="s">
        <v>987</v>
      </c>
      <c r="AS12" t="s">
        <v>988</v>
      </c>
      <c r="AU12" t="s">
        <v>991</v>
      </c>
      <c r="AX12">
        <v>0</v>
      </c>
      <c r="AY12">
        <v>54320.69140625</v>
      </c>
      <c r="AZ12">
        <v>1213.5110927462799</v>
      </c>
      <c r="BA12">
        <v>1.24703661354604</v>
      </c>
      <c r="BD12" t="s">
        <v>4203</v>
      </c>
    </row>
    <row r="13" spans="1:64" x14ac:dyDescent="0.3">
      <c r="A13" t="s">
        <v>3868</v>
      </c>
      <c r="B13" t="s">
        <v>3869</v>
      </c>
      <c r="C13" t="s">
        <v>3868</v>
      </c>
      <c r="D13" t="s">
        <v>3870</v>
      </c>
      <c r="F13" t="s">
        <v>65</v>
      </c>
      <c r="G13" t="s">
        <v>3871</v>
      </c>
      <c r="H13" t="s">
        <v>67</v>
      </c>
      <c r="I13" t="s">
        <v>68</v>
      </c>
      <c r="J13" t="s">
        <v>3872</v>
      </c>
      <c r="K13" t="s">
        <v>985</v>
      </c>
      <c r="M13" t="s">
        <v>986</v>
      </c>
      <c r="N13" t="s">
        <v>987</v>
      </c>
      <c r="O13" t="s">
        <v>988</v>
      </c>
      <c r="Q13" t="s">
        <v>989</v>
      </c>
      <c r="R13">
        <v>0</v>
      </c>
      <c r="S13">
        <v>0</v>
      </c>
      <c r="T13">
        <v>0</v>
      </c>
      <c r="U13">
        <v>11036940</v>
      </c>
      <c r="V13">
        <v>9933246</v>
      </c>
      <c r="W13" t="s">
        <v>68</v>
      </c>
      <c r="X13" t="s">
        <v>73</v>
      </c>
      <c r="Y13" t="s">
        <v>74</v>
      </c>
      <c r="Z13" t="s">
        <v>986</v>
      </c>
      <c r="AB13">
        <v>11036940</v>
      </c>
      <c r="AC13">
        <v>229880</v>
      </c>
      <c r="AD13">
        <v>10807060</v>
      </c>
      <c r="AE13">
        <v>0</v>
      </c>
      <c r="AF13">
        <v>0</v>
      </c>
      <c r="AH13" t="s">
        <v>1249</v>
      </c>
      <c r="AI13" t="s">
        <v>990</v>
      </c>
      <c r="AM13" t="s">
        <v>68</v>
      </c>
      <c r="AN13" t="s">
        <v>68</v>
      </c>
      <c r="AO13" t="s">
        <v>68</v>
      </c>
      <c r="AP13" t="s">
        <v>76</v>
      </c>
      <c r="AQ13" t="s">
        <v>3870</v>
      </c>
      <c r="AR13" t="s">
        <v>987</v>
      </c>
      <c r="AS13" t="s">
        <v>988</v>
      </c>
      <c r="AU13" t="s">
        <v>991</v>
      </c>
      <c r="AX13">
        <v>0</v>
      </c>
      <c r="AY13">
        <v>105024.005859375</v>
      </c>
      <c r="AZ13">
        <v>1370.6603066344201</v>
      </c>
      <c r="BA13">
        <v>2.4110289847993598</v>
      </c>
      <c r="BD13" t="s">
        <v>4203</v>
      </c>
    </row>
    <row r="14" spans="1:64" x14ac:dyDescent="0.3">
      <c r="A14" t="s">
        <v>3964</v>
      </c>
      <c r="B14" t="s">
        <v>3965</v>
      </c>
      <c r="C14" t="s">
        <v>3964</v>
      </c>
      <c r="D14" t="s">
        <v>3966</v>
      </c>
      <c r="F14" t="s">
        <v>255</v>
      </c>
      <c r="I14" t="s">
        <v>68</v>
      </c>
      <c r="J14" t="s">
        <v>3967</v>
      </c>
      <c r="K14" t="s">
        <v>257</v>
      </c>
      <c r="N14" t="s">
        <v>259</v>
      </c>
      <c r="O14" t="s">
        <v>260</v>
      </c>
      <c r="Q14" t="s">
        <v>139</v>
      </c>
      <c r="R14">
        <v>0.16</v>
      </c>
      <c r="S14">
        <v>0</v>
      </c>
      <c r="T14">
        <v>0.16</v>
      </c>
      <c r="U14">
        <v>0</v>
      </c>
      <c r="V14">
        <v>0</v>
      </c>
      <c r="W14" t="s">
        <v>68</v>
      </c>
      <c r="X14" t="s">
        <v>73</v>
      </c>
      <c r="Y14" t="s">
        <v>74</v>
      </c>
      <c r="AB14">
        <v>0</v>
      </c>
      <c r="AC14">
        <v>0</v>
      </c>
      <c r="AD14">
        <v>0</v>
      </c>
      <c r="AE14">
        <v>0</v>
      </c>
      <c r="AF14">
        <v>0</v>
      </c>
      <c r="AG14" t="s">
        <v>88</v>
      </c>
      <c r="AH14" t="s">
        <v>421</v>
      </c>
      <c r="AI14" t="s">
        <v>262</v>
      </c>
      <c r="AM14" t="s">
        <v>68</v>
      </c>
      <c r="AN14" t="s">
        <v>68</v>
      </c>
      <c r="AO14" t="s">
        <v>68</v>
      </c>
      <c r="AP14" t="s">
        <v>68</v>
      </c>
      <c r="AQ14" t="s">
        <v>3966</v>
      </c>
      <c r="AR14" t="s">
        <v>257</v>
      </c>
      <c r="AS14" t="s">
        <v>260</v>
      </c>
      <c r="AU14" t="s">
        <v>67</v>
      </c>
      <c r="AX14">
        <v>0</v>
      </c>
      <c r="AY14">
        <v>6828.822265625</v>
      </c>
      <c r="AZ14">
        <v>526.09902455400197</v>
      </c>
      <c r="BA14">
        <v>0.15676893911001999</v>
      </c>
      <c r="BD14" t="s">
        <v>4203</v>
      </c>
      <c r="BL14" s="5"/>
    </row>
    <row r="15" spans="1:64" x14ac:dyDescent="0.3">
      <c r="A15" t="s">
        <v>4067</v>
      </c>
      <c r="B15" t="s">
        <v>4068</v>
      </c>
      <c r="C15" t="s">
        <v>4067</v>
      </c>
      <c r="D15" t="s">
        <v>4069</v>
      </c>
      <c r="F15" t="s">
        <v>255</v>
      </c>
      <c r="G15" t="s">
        <v>4070</v>
      </c>
      <c r="H15" t="s">
        <v>67</v>
      </c>
      <c r="I15" t="s">
        <v>68</v>
      </c>
      <c r="J15" t="s">
        <v>4071</v>
      </c>
      <c r="K15" t="s">
        <v>985</v>
      </c>
      <c r="M15" t="s">
        <v>986</v>
      </c>
      <c r="N15" t="s">
        <v>987</v>
      </c>
      <c r="O15" t="s">
        <v>988</v>
      </c>
      <c r="Q15" t="s">
        <v>989</v>
      </c>
      <c r="R15">
        <v>0.51</v>
      </c>
      <c r="S15">
        <v>0</v>
      </c>
      <c r="T15">
        <v>0.51</v>
      </c>
      <c r="U15">
        <v>0</v>
      </c>
      <c r="V15">
        <v>0</v>
      </c>
      <c r="W15" t="s">
        <v>68</v>
      </c>
      <c r="X15" t="s">
        <v>73</v>
      </c>
      <c r="Y15" t="s">
        <v>74</v>
      </c>
      <c r="Z15" t="s">
        <v>986</v>
      </c>
      <c r="AB15">
        <v>0</v>
      </c>
      <c r="AC15">
        <v>0</v>
      </c>
      <c r="AD15">
        <v>0</v>
      </c>
      <c r="AE15">
        <v>0</v>
      </c>
      <c r="AF15">
        <v>0</v>
      </c>
      <c r="AH15" t="s">
        <v>651</v>
      </c>
      <c r="AI15" t="s">
        <v>990</v>
      </c>
      <c r="AM15" t="s">
        <v>68</v>
      </c>
      <c r="AN15" t="s">
        <v>68</v>
      </c>
      <c r="AO15" t="s">
        <v>68</v>
      </c>
      <c r="AP15" t="s">
        <v>68</v>
      </c>
      <c r="AQ15" t="s">
        <v>4069</v>
      </c>
      <c r="AR15" t="s">
        <v>987</v>
      </c>
      <c r="AS15" t="s">
        <v>988</v>
      </c>
      <c r="AU15" t="s">
        <v>991</v>
      </c>
      <c r="AX15">
        <v>0</v>
      </c>
      <c r="AY15">
        <v>22376.341796875</v>
      </c>
      <c r="AZ15">
        <v>617.02814189278195</v>
      </c>
      <c r="BA15">
        <v>0.51369213568689498</v>
      </c>
      <c r="BD15" t="s">
        <v>4203</v>
      </c>
    </row>
    <row r="16" spans="1:64" x14ac:dyDescent="0.3">
      <c r="A16" t="s">
        <v>4167</v>
      </c>
      <c r="B16" t="s">
        <v>4168</v>
      </c>
      <c r="C16" t="s">
        <v>4167</v>
      </c>
      <c r="D16" t="s">
        <v>4169</v>
      </c>
      <c r="F16" t="s">
        <v>65</v>
      </c>
      <c r="G16" t="s">
        <v>4170</v>
      </c>
      <c r="H16" t="s">
        <v>67</v>
      </c>
      <c r="I16" t="s">
        <v>68</v>
      </c>
      <c r="J16" t="s">
        <v>4171</v>
      </c>
      <c r="K16" t="s">
        <v>4172</v>
      </c>
      <c r="M16" t="s">
        <v>4173</v>
      </c>
      <c r="N16" t="s">
        <v>4172</v>
      </c>
      <c r="O16" t="s">
        <v>4174</v>
      </c>
      <c r="Q16" t="s">
        <v>4175</v>
      </c>
      <c r="R16">
        <v>0</v>
      </c>
      <c r="S16">
        <v>0</v>
      </c>
      <c r="T16">
        <v>0</v>
      </c>
      <c r="U16">
        <v>89560</v>
      </c>
      <c r="V16">
        <v>80604</v>
      </c>
      <c r="W16" t="s">
        <v>68</v>
      </c>
      <c r="X16" t="s">
        <v>73</v>
      </c>
      <c r="Y16" t="s">
        <v>74</v>
      </c>
      <c r="Z16" t="s">
        <v>4173</v>
      </c>
      <c r="AB16">
        <v>89560</v>
      </c>
      <c r="AC16">
        <v>78370</v>
      </c>
      <c r="AD16">
        <v>11190</v>
      </c>
      <c r="AE16">
        <v>0</v>
      </c>
      <c r="AF16">
        <v>0</v>
      </c>
      <c r="AH16" t="s">
        <v>651</v>
      </c>
      <c r="AI16" t="s">
        <v>4176</v>
      </c>
      <c r="AM16" t="s">
        <v>68</v>
      </c>
      <c r="AN16" t="s">
        <v>68</v>
      </c>
      <c r="AO16" t="s">
        <v>68</v>
      </c>
      <c r="AP16" t="s">
        <v>68</v>
      </c>
      <c r="AQ16" t="s">
        <v>4169</v>
      </c>
      <c r="AR16" t="s">
        <v>4172</v>
      </c>
      <c r="AS16" t="s">
        <v>4174</v>
      </c>
      <c r="AU16" t="s">
        <v>4177</v>
      </c>
      <c r="AX16">
        <v>0</v>
      </c>
      <c r="AY16">
        <v>35184.478515625</v>
      </c>
      <c r="AZ16">
        <v>750.68442696972397</v>
      </c>
      <c r="BA16">
        <v>0.80772779502509695</v>
      </c>
      <c r="BD16" t="s">
        <v>4203</v>
      </c>
    </row>
    <row r="17" spans="1:56" x14ac:dyDescent="0.3">
      <c r="A17" t="s">
        <v>1117</v>
      </c>
      <c r="B17" t="s">
        <v>1118</v>
      </c>
      <c r="C17" t="s">
        <v>1117</v>
      </c>
      <c r="D17" t="s">
        <v>1119</v>
      </c>
      <c r="F17" t="s">
        <v>255</v>
      </c>
      <c r="G17" t="s">
        <v>1120</v>
      </c>
      <c r="H17" t="s">
        <v>67</v>
      </c>
      <c r="I17" t="s">
        <v>68</v>
      </c>
      <c r="J17" t="s">
        <v>1121</v>
      </c>
      <c r="K17" t="s">
        <v>985</v>
      </c>
      <c r="M17" t="s">
        <v>986</v>
      </c>
      <c r="N17" t="s">
        <v>987</v>
      </c>
      <c r="O17" t="s">
        <v>988</v>
      </c>
      <c r="Q17" t="s">
        <v>989</v>
      </c>
      <c r="R17">
        <v>5.77</v>
      </c>
      <c r="S17">
        <v>0</v>
      </c>
      <c r="T17">
        <v>5.77</v>
      </c>
      <c r="U17">
        <v>0</v>
      </c>
      <c r="V17">
        <v>0</v>
      </c>
      <c r="W17" t="s">
        <v>68</v>
      </c>
      <c r="X17" t="s">
        <v>73</v>
      </c>
      <c r="Y17" t="s">
        <v>74</v>
      </c>
      <c r="Z17" t="s">
        <v>986</v>
      </c>
      <c r="AB17">
        <v>0</v>
      </c>
      <c r="AC17">
        <v>0</v>
      </c>
      <c r="AD17">
        <v>0</v>
      </c>
      <c r="AE17">
        <v>0</v>
      </c>
      <c r="AF17">
        <v>0</v>
      </c>
      <c r="AH17" t="s">
        <v>614</v>
      </c>
      <c r="AI17" t="s">
        <v>990</v>
      </c>
      <c r="AM17" t="s">
        <v>68</v>
      </c>
      <c r="AN17" t="s">
        <v>68</v>
      </c>
      <c r="AO17" t="s">
        <v>68</v>
      </c>
      <c r="AP17" t="s">
        <v>68</v>
      </c>
      <c r="AQ17" t="s">
        <v>1119</v>
      </c>
      <c r="AR17" t="s">
        <v>987</v>
      </c>
      <c r="AS17" t="s">
        <v>988</v>
      </c>
      <c r="AU17" t="s">
        <v>991</v>
      </c>
      <c r="AX17">
        <v>0</v>
      </c>
      <c r="AY17">
        <v>205585.78125</v>
      </c>
      <c r="AZ17">
        <v>2004.48853424041</v>
      </c>
      <c r="BA17">
        <v>4.7196189354650997</v>
      </c>
      <c r="BD17" t="s">
        <v>4204</v>
      </c>
    </row>
    <row r="19" spans="1:56" x14ac:dyDescent="0.3">
      <c r="AB19" s="6">
        <f>SUM(AB2:AB17)</f>
        <v>14429020</v>
      </c>
      <c r="AC19" s="6">
        <f>SUM(AC2:AC17)</f>
        <v>604820</v>
      </c>
      <c r="AD19" s="6">
        <f>SUM(AD2:AD17)</f>
        <v>13824200</v>
      </c>
      <c r="AE19">
        <f>SUM(AE2:AE17)</f>
        <v>0</v>
      </c>
    </row>
    <row r="20" spans="1:56" x14ac:dyDescent="0.3">
      <c r="AB20" s="6"/>
      <c r="AC20" s="6"/>
      <c r="AD20" s="6"/>
    </row>
    <row r="21" spans="1:56" x14ac:dyDescent="0.3">
      <c r="AB21" s="6">
        <f>SUM(AC19+AD19)</f>
        <v>14429020</v>
      </c>
      <c r="AC21" s="6"/>
      <c r="AD21" s="6"/>
    </row>
    <row r="25" spans="1:56" x14ac:dyDescent="0.3">
      <c r="G25" s="3" t="s">
        <v>4211</v>
      </c>
      <c r="H25" s="3"/>
      <c r="I25" s="3"/>
      <c r="J25" s="3"/>
      <c r="K25" s="3" t="s">
        <v>4209</v>
      </c>
      <c r="L25" s="3" t="s">
        <v>4210</v>
      </c>
      <c r="M25" s="3" t="s">
        <v>4199</v>
      </c>
      <c r="N25" s="3"/>
      <c r="O25" s="3"/>
      <c r="P25" s="3"/>
      <c r="Q25" s="3"/>
      <c r="R25" s="3"/>
      <c r="S25" s="3"/>
      <c r="T25" s="3"/>
      <c r="U25" s="3"/>
    </row>
    <row r="27" spans="1:56" x14ac:dyDescent="0.3">
      <c r="G27" t="s">
        <v>4217</v>
      </c>
      <c r="K27" s="7"/>
      <c r="L27" s="4">
        <v>110</v>
      </c>
      <c r="M27">
        <f>K27*L27</f>
        <v>0</v>
      </c>
      <c r="U27" s="4"/>
    </row>
    <row r="28" spans="1:56" x14ac:dyDescent="0.3">
      <c r="K28" s="7">
        <f>2*7500</f>
        <v>15000</v>
      </c>
      <c r="L28" s="4"/>
      <c r="U28" s="4">
        <f>K28*L27</f>
        <v>1650000</v>
      </c>
    </row>
    <row r="29" spans="1:56" x14ac:dyDescent="0.3">
      <c r="K29" s="7">
        <f>2*3500</f>
        <v>7000</v>
      </c>
      <c r="L29" s="4"/>
      <c r="U29" s="4">
        <f>K29*L27</f>
        <v>770000</v>
      </c>
    </row>
    <row r="30" spans="1:56" x14ac:dyDescent="0.3">
      <c r="K30" s="7">
        <f>2*14000</f>
        <v>28000</v>
      </c>
      <c r="L30" s="4"/>
      <c r="U30" s="4">
        <f>K30*L27</f>
        <v>3080000</v>
      </c>
    </row>
    <row r="31" spans="1:56" x14ac:dyDescent="0.3">
      <c r="G31" t="s">
        <v>4223</v>
      </c>
      <c r="K31" s="7">
        <v>30000</v>
      </c>
      <c r="L31" s="4"/>
      <c r="U31" s="4">
        <f>K31*L27</f>
        <v>3300000</v>
      </c>
    </row>
    <row r="32" spans="1:56" x14ac:dyDescent="0.3">
      <c r="K32" s="7">
        <v>7500</v>
      </c>
      <c r="L32" s="4"/>
      <c r="U32" s="4">
        <f>K32*L27</f>
        <v>825000</v>
      </c>
    </row>
    <row r="33" spans="6:21" x14ac:dyDescent="0.3">
      <c r="F33" t="s">
        <v>4216</v>
      </c>
      <c r="G33" s="7">
        <f>SUM(K28:K32)</f>
        <v>87500</v>
      </c>
      <c r="K33" s="7"/>
      <c r="L33" s="4"/>
      <c r="U33" s="4"/>
    </row>
    <row r="34" spans="6:21" x14ac:dyDescent="0.3">
      <c r="G34" t="s">
        <v>4207</v>
      </c>
      <c r="K34" s="7"/>
      <c r="L34" s="4">
        <v>130</v>
      </c>
      <c r="M34">
        <f t="shared" ref="M34:M53" si="0">K34*L34</f>
        <v>0</v>
      </c>
      <c r="U34" s="4"/>
    </row>
    <row r="35" spans="6:21" x14ac:dyDescent="0.3">
      <c r="K35" s="7">
        <v>7500</v>
      </c>
      <c r="L35" s="4"/>
      <c r="U35" s="4">
        <f>K35*L34</f>
        <v>975000</v>
      </c>
    </row>
    <row r="36" spans="6:21" x14ac:dyDescent="0.3">
      <c r="K36" s="7">
        <v>3500</v>
      </c>
      <c r="L36" s="4"/>
      <c r="U36" s="4">
        <f>K36*L34</f>
        <v>455000</v>
      </c>
    </row>
    <row r="37" spans="6:21" x14ac:dyDescent="0.3">
      <c r="K37" s="7">
        <v>14000</v>
      </c>
      <c r="L37" s="4"/>
      <c r="U37" s="4">
        <f>K37*L34</f>
        <v>1820000</v>
      </c>
    </row>
    <row r="38" spans="6:21" x14ac:dyDescent="0.3">
      <c r="K38" s="7">
        <v>30000</v>
      </c>
      <c r="L38" s="4"/>
      <c r="U38" s="4">
        <f>K38*L34</f>
        <v>3900000</v>
      </c>
    </row>
    <row r="39" spans="6:21" x14ac:dyDescent="0.3">
      <c r="K39" s="7">
        <v>7500</v>
      </c>
      <c r="L39" s="4"/>
      <c r="U39" s="4">
        <f>K39*L34</f>
        <v>975000</v>
      </c>
    </row>
    <row r="40" spans="6:21" x14ac:dyDescent="0.3">
      <c r="F40" t="s">
        <v>4216</v>
      </c>
      <c r="G40">
        <f>SUM(K35:K39)</f>
        <v>62500</v>
      </c>
      <c r="K40" s="7"/>
      <c r="L40" s="4"/>
      <c r="U40" s="4"/>
    </row>
    <row r="41" spans="6:21" x14ac:dyDescent="0.3">
      <c r="G41" t="s">
        <v>4208</v>
      </c>
      <c r="K41" s="7"/>
      <c r="L41" s="4">
        <v>120</v>
      </c>
      <c r="M41">
        <f t="shared" si="0"/>
        <v>0</v>
      </c>
      <c r="U41" s="4"/>
    </row>
    <row r="42" spans="6:21" x14ac:dyDescent="0.3">
      <c r="K42" s="7">
        <v>4000</v>
      </c>
      <c r="L42" s="4"/>
      <c r="U42" s="4">
        <f>K42*L41</f>
        <v>480000</v>
      </c>
    </row>
    <row r="43" spans="6:21" x14ac:dyDescent="0.3">
      <c r="K43" s="7">
        <v>4000</v>
      </c>
      <c r="L43" s="4"/>
      <c r="U43" s="4">
        <f>K43*L41</f>
        <v>480000</v>
      </c>
    </row>
    <row r="44" spans="6:21" x14ac:dyDescent="0.3">
      <c r="K44" s="7">
        <v>2000</v>
      </c>
      <c r="L44" s="4"/>
      <c r="U44" s="4">
        <f>K44*L41</f>
        <v>240000</v>
      </c>
    </row>
    <row r="45" spans="6:21" x14ac:dyDescent="0.3">
      <c r="K45" s="7">
        <v>1500</v>
      </c>
      <c r="L45" s="4"/>
      <c r="U45" s="4">
        <f>K45*L41</f>
        <v>180000</v>
      </c>
    </row>
    <row r="46" spans="6:21" x14ac:dyDescent="0.3">
      <c r="K46" s="7">
        <v>1500</v>
      </c>
      <c r="L46" s="4"/>
      <c r="U46" s="4">
        <f>K46*L41</f>
        <v>180000</v>
      </c>
    </row>
    <row r="47" spans="6:21" x14ac:dyDescent="0.3">
      <c r="K47" s="7">
        <v>1800</v>
      </c>
      <c r="L47" s="4"/>
      <c r="U47" s="4">
        <f>K47*L41</f>
        <v>216000</v>
      </c>
    </row>
    <row r="48" spans="6:21" x14ac:dyDescent="0.3">
      <c r="F48" t="s">
        <v>4218</v>
      </c>
      <c r="G48" s="7">
        <f>SUM(K42:K47)</f>
        <v>14800</v>
      </c>
      <c r="K48" s="7"/>
      <c r="L48" s="4"/>
      <c r="U48" s="4"/>
    </row>
    <row r="49" spans="7:21" x14ac:dyDescent="0.3">
      <c r="G49" s="12" t="s">
        <v>4212</v>
      </c>
      <c r="K49" s="7">
        <v>39000</v>
      </c>
      <c r="L49" s="4">
        <v>225</v>
      </c>
      <c r="M49">
        <f t="shared" si="0"/>
        <v>8775000</v>
      </c>
      <c r="U49" s="4">
        <f t="shared" ref="U49:U53" si="1">K49*L49</f>
        <v>8775000</v>
      </c>
    </row>
    <row r="50" spans="7:21" x14ac:dyDescent="0.3">
      <c r="G50" s="12"/>
      <c r="K50" s="7"/>
      <c r="L50" s="4"/>
      <c r="U50" s="4"/>
    </row>
    <row r="51" spans="7:21" x14ac:dyDescent="0.3">
      <c r="G51" s="12" t="s">
        <v>4213</v>
      </c>
      <c r="K51" s="7">
        <v>7000</v>
      </c>
      <c r="L51" s="4">
        <v>120</v>
      </c>
      <c r="M51">
        <f t="shared" si="0"/>
        <v>840000</v>
      </c>
      <c r="U51" s="4">
        <f t="shared" si="1"/>
        <v>840000</v>
      </c>
    </row>
    <row r="52" spans="7:21" x14ac:dyDescent="0.3">
      <c r="G52" s="12"/>
      <c r="K52" s="7"/>
      <c r="L52" s="4"/>
      <c r="U52" s="4"/>
    </row>
    <row r="53" spans="7:21" x14ac:dyDescent="0.3">
      <c r="G53" t="s">
        <v>4219</v>
      </c>
      <c r="K53" s="7">
        <v>20000</v>
      </c>
      <c r="L53" s="4">
        <v>160</v>
      </c>
      <c r="M53">
        <f t="shared" si="0"/>
        <v>3200000</v>
      </c>
      <c r="U53" s="4">
        <f t="shared" si="1"/>
        <v>3200000</v>
      </c>
    </row>
    <row r="54" spans="7:21" x14ac:dyDescent="0.3">
      <c r="K54" s="7"/>
      <c r="U54" s="4"/>
    </row>
    <row r="55" spans="7:21" x14ac:dyDescent="0.3">
      <c r="G55" s="3" t="s">
        <v>4220</v>
      </c>
      <c r="J55" t="s">
        <v>4214</v>
      </c>
      <c r="K55" s="8"/>
      <c r="L55" s="3"/>
      <c r="M55" s="3">
        <f>SUM(M27:M53)</f>
        <v>12815000</v>
      </c>
      <c r="N55" s="3"/>
      <c r="O55" s="3"/>
      <c r="P55" s="3"/>
      <c r="Q55" s="3"/>
      <c r="R55" s="3"/>
      <c r="S55" s="3"/>
      <c r="T55" s="3"/>
      <c r="U55" s="9">
        <f>SUM(U27:U53)</f>
        <v>32341000</v>
      </c>
    </row>
    <row r="57" spans="7:21" x14ac:dyDescent="0.3">
      <c r="G57" s="11" t="s">
        <v>4221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3">
        <f>U55-AD19</f>
        <v>18516800</v>
      </c>
    </row>
    <row r="58" spans="7:21" x14ac:dyDescent="0.3">
      <c r="J58" t="s">
        <v>4215</v>
      </c>
      <c r="M58" t="e">
        <f>M55-#REF!</f>
        <v>#REF!</v>
      </c>
    </row>
    <row r="59" spans="7:21" x14ac:dyDescent="0.3">
      <c r="G59" s="10" t="s">
        <v>4230</v>
      </c>
    </row>
    <row r="60" spans="7:21" x14ac:dyDescent="0.3">
      <c r="G60" t="s">
        <v>4222</v>
      </c>
      <c r="K60" s="14">
        <v>1500000</v>
      </c>
      <c r="U60" t="s">
        <v>4206</v>
      </c>
    </row>
    <row r="61" spans="7:21" x14ac:dyDescent="0.3">
      <c r="G61" t="s">
        <v>4224</v>
      </c>
      <c r="K61" s="14">
        <v>5500000</v>
      </c>
    </row>
    <row r="62" spans="7:21" x14ac:dyDescent="0.3">
      <c r="G62" t="s">
        <v>4225</v>
      </c>
      <c r="K62" s="14">
        <v>2500000</v>
      </c>
    </row>
    <row r="63" spans="7:21" x14ac:dyDescent="0.3">
      <c r="G63" t="s">
        <v>4227</v>
      </c>
      <c r="K63" s="14">
        <v>3000000</v>
      </c>
    </row>
    <row r="64" spans="7:21" x14ac:dyDescent="0.3">
      <c r="G64" t="s">
        <v>4226</v>
      </c>
      <c r="K64" s="14">
        <v>2500000</v>
      </c>
    </row>
    <row r="65" spans="7:11" x14ac:dyDescent="0.3">
      <c r="G65" t="s">
        <v>4229</v>
      </c>
      <c r="K65" s="14">
        <v>2000000</v>
      </c>
    </row>
    <row r="66" spans="7:11" x14ac:dyDescent="0.3">
      <c r="G66" t="s">
        <v>4228</v>
      </c>
      <c r="K66" s="14">
        <v>1500000</v>
      </c>
    </row>
    <row r="68" spans="7:11" x14ac:dyDescent="0.3">
      <c r="G68" t="s">
        <v>4231</v>
      </c>
      <c r="K68" s="15">
        <f>SUM(K56:K66)</f>
        <v>18500000</v>
      </c>
    </row>
    <row r="72" spans="7:11" x14ac:dyDescent="0.3">
      <c r="K72" s="14"/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Hwy14_parcels_0</vt:lpstr>
      <vt:lpstr>Hospital</vt:lpstr>
      <vt:lpstr>Hwy14_parcels_0!Print_Titles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Schroder</dc:creator>
  <cp:lastModifiedBy>Rose Brown</cp:lastModifiedBy>
  <dcterms:created xsi:type="dcterms:W3CDTF">2020-05-01T18:27:49Z</dcterms:created>
  <dcterms:modified xsi:type="dcterms:W3CDTF">2020-05-06T17:26:56Z</dcterms:modified>
</cp:coreProperties>
</file>