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sonL\Desktop\"/>
    </mc:Choice>
  </mc:AlternateContent>
  <xr:revisionPtr revIDLastSave="0" documentId="13_ncr:1_{D9EDDE63-3627-40C9-BA69-6FD2C3A37A9C}" xr6:coauthVersionLast="47" xr6:coauthVersionMax="47" xr10:uidLastSave="{00000000-0000-0000-0000-000000000000}"/>
  <bookViews>
    <workbookView xWindow="28680" yWindow="1035" windowWidth="29040" windowHeight="15840" xr2:uid="{527EF99C-8B33-4615-9A22-E29CAD9F24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4" i="1"/>
  <c r="H45" i="1"/>
  <c r="H46" i="1"/>
  <c r="H47" i="1"/>
  <c r="H48" i="1"/>
  <c r="H49" i="1"/>
  <c r="H50" i="1"/>
  <c r="H52" i="1"/>
  <c r="H53" i="1"/>
  <c r="H54" i="1"/>
  <c r="H55" i="1"/>
  <c r="H56" i="1"/>
  <c r="H59" i="1"/>
  <c r="H60" i="1"/>
  <c r="H61" i="1"/>
  <c r="H62" i="1"/>
  <c r="H63" i="1"/>
  <c r="H64" i="1"/>
  <c r="H65" i="1"/>
  <c r="H66" i="1"/>
  <c r="H3" i="1"/>
  <c r="H70" i="1" s="1"/>
</calcChain>
</file>

<file path=xl/sharedStrings.xml><?xml version="1.0" encoding="utf-8"?>
<sst xmlns="http://schemas.openxmlformats.org/spreadsheetml/2006/main" count="313" uniqueCount="199">
  <si>
    <t>Parcel ID#</t>
  </si>
  <si>
    <t xml:space="preserve">                       Address</t>
  </si>
  <si>
    <t xml:space="preserve">            Owner</t>
  </si>
  <si>
    <t xml:space="preserve">      Acreage</t>
  </si>
  <si>
    <t xml:space="preserve">       Zoning</t>
  </si>
  <si>
    <t>010-2710-02516</t>
  </si>
  <si>
    <t>Tischer Creek Duluth Building Co.</t>
  </si>
  <si>
    <t>3301 Technology Drive</t>
  </si>
  <si>
    <t>010-2710-02380</t>
  </si>
  <si>
    <t>Levine &amp; Sons Inc.</t>
  </si>
  <si>
    <t>3453 Zimmerman Rd</t>
  </si>
  <si>
    <t>010-2710-02382</t>
  </si>
  <si>
    <t>City of Duluth</t>
  </si>
  <si>
    <t>010-2710-02381</t>
  </si>
  <si>
    <t>010-2710-02345</t>
  </si>
  <si>
    <t>xxxx Rice Lake Rd</t>
  </si>
  <si>
    <t xml:space="preserve">          190.85 acres</t>
  </si>
  <si>
    <t xml:space="preserve">            10.48 acres</t>
  </si>
  <si>
    <t xml:space="preserve">              0.71 acres</t>
  </si>
  <si>
    <t xml:space="preserve">              1.36 acres</t>
  </si>
  <si>
    <t xml:space="preserve">              2.16 acres</t>
  </si>
  <si>
    <t>010-2710-02350</t>
  </si>
  <si>
    <t xml:space="preserve">            18.79 acres</t>
  </si>
  <si>
    <t>010-2710-01320</t>
  </si>
  <si>
    <t>Willie Moore</t>
  </si>
  <si>
    <t>4510 Rice Lake Rd</t>
  </si>
  <si>
    <t xml:space="preserve">            10.06 acres</t>
  </si>
  <si>
    <t>010-2710-01310</t>
  </si>
  <si>
    <t>St Louis County</t>
  </si>
  <si>
    <t xml:space="preserve">              1.06 acres</t>
  </si>
  <si>
    <t>010-2710-01260</t>
  </si>
  <si>
    <t>Paul Manning</t>
  </si>
  <si>
    <t>4524 Rice Lake Rd</t>
  </si>
  <si>
    <t xml:space="preserve">              4.07 acres</t>
  </si>
  <si>
    <t>010-2710-01265</t>
  </si>
  <si>
    <t>Stanley Lepak</t>
  </si>
  <si>
    <t>4534 Rice Lake Rd</t>
  </si>
  <si>
    <t xml:space="preserve">              4.53 acres</t>
  </si>
  <si>
    <t>010-2710-01172</t>
  </si>
  <si>
    <t>JLH Properties of Duluth LLC</t>
  </si>
  <si>
    <t>4843 Rice Lake Rd</t>
  </si>
  <si>
    <t xml:space="preserve">              9.82 acres</t>
  </si>
  <si>
    <t>010-2710-01171</t>
  </si>
  <si>
    <t xml:space="preserve">              9.80 acres</t>
  </si>
  <si>
    <t>010-2710-01170</t>
  </si>
  <si>
    <t xml:space="preserve">            19.65 acres</t>
  </si>
  <si>
    <t>010-2710-01160</t>
  </si>
  <si>
    <t xml:space="preserve">            79.17 acres</t>
  </si>
  <si>
    <t>520-0019-00250</t>
  </si>
  <si>
    <t>John Davich</t>
  </si>
  <si>
    <t>4781 Stavenger Rd</t>
  </si>
  <si>
    <t xml:space="preserve">              1.89 acres</t>
  </si>
  <si>
    <t>Jack Priley</t>
  </si>
  <si>
    <t>520-0019-00242</t>
  </si>
  <si>
    <t>4718 Rice Lake Rd</t>
  </si>
  <si>
    <t xml:space="preserve">              2.00 acres</t>
  </si>
  <si>
    <t>520-0018-00590</t>
  </si>
  <si>
    <t>State of Minnesota Pollution Control</t>
  </si>
  <si>
    <t xml:space="preserve">            29.04 acres</t>
  </si>
  <si>
    <t>520-0018-00600</t>
  </si>
  <si>
    <t xml:space="preserve">            10.00 acres</t>
  </si>
  <si>
    <t>520-0018-00560</t>
  </si>
  <si>
    <t xml:space="preserve">            40.03 acres</t>
  </si>
  <si>
    <t>520-0018-00440</t>
  </si>
  <si>
    <t xml:space="preserve">State of Minnesota </t>
  </si>
  <si>
    <t xml:space="preserve">              9.97 acres</t>
  </si>
  <si>
    <t>520-0019-00090</t>
  </si>
  <si>
    <t>520-0019-00095</t>
  </si>
  <si>
    <t>520-0019-00082</t>
  </si>
  <si>
    <t>520-0019-00085</t>
  </si>
  <si>
    <t>520-0019-00080</t>
  </si>
  <si>
    <t>520-0098-00190</t>
  </si>
  <si>
    <t>520-0098-00200</t>
  </si>
  <si>
    <t>520-0098-00170</t>
  </si>
  <si>
    <t>Robert Spindler</t>
  </si>
  <si>
    <t>4497 W Calvary Rd</t>
  </si>
  <si>
    <t>Randy Dulinski</t>
  </si>
  <si>
    <t>4492 W Calvary Rd</t>
  </si>
  <si>
    <t xml:space="preserve">              5.62 acres</t>
  </si>
  <si>
    <t>Eric Zack</t>
  </si>
  <si>
    <t>4474 W Calvary Rd</t>
  </si>
  <si>
    <t xml:space="preserve">              1.07 acres</t>
  </si>
  <si>
    <t>Elizabeth Ostrowski</t>
  </si>
  <si>
    <t>xxxx W Calvary Rd</t>
  </si>
  <si>
    <t xml:space="preserve">              2.93 acres</t>
  </si>
  <si>
    <t>Rendfield Land Co Inc</t>
  </si>
  <si>
    <t xml:space="preserve">              3.95 acres</t>
  </si>
  <si>
    <t>Polecheck Living Trust</t>
  </si>
  <si>
    <t>4444 W Calvary Rd</t>
  </si>
  <si>
    <t>George Maas</t>
  </si>
  <si>
    <t>4432 W Calvary Rd</t>
  </si>
  <si>
    <t xml:space="preserve">              1.71 acres</t>
  </si>
  <si>
    <t xml:space="preserve">              0.60 acres</t>
  </si>
  <si>
    <t xml:space="preserve">            26.39 acres</t>
  </si>
  <si>
    <t>John &amp; Sheila Koewler</t>
  </si>
  <si>
    <t>4437 W Calvary Rd</t>
  </si>
  <si>
    <t xml:space="preserve">              2.99 acres</t>
  </si>
  <si>
    <t>520-0019-00009</t>
  </si>
  <si>
    <t>Northland Constructors</t>
  </si>
  <si>
    <t xml:space="preserve">              9.96 acres</t>
  </si>
  <si>
    <t>520-0019-00001</t>
  </si>
  <si>
    <t xml:space="preserve">              7.60 acres</t>
  </si>
  <si>
    <t>520-0019-00066</t>
  </si>
  <si>
    <t>520-0019-00064</t>
  </si>
  <si>
    <t>Rice Lake Storage LLC</t>
  </si>
  <si>
    <t>4850 Rice Lake Rd</t>
  </si>
  <si>
    <t xml:space="preserve">              4.94 acres</t>
  </si>
  <si>
    <t>Rice Lake Investments LLC</t>
  </si>
  <si>
    <t>5776 Rice Lake Rd</t>
  </si>
  <si>
    <t xml:space="preserve">              8.89 acres</t>
  </si>
  <si>
    <t>520-0019-00060</t>
  </si>
  <si>
    <t xml:space="preserve">            12.42 acres</t>
  </si>
  <si>
    <t>520-0019-00063</t>
  </si>
  <si>
    <t>Kwik Trip Inc</t>
  </si>
  <si>
    <t>4890 Rice Lake Rd</t>
  </si>
  <si>
    <t xml:space="preserve">              6.21 acres</t>
  </si>
  <si>
    <t>520-0019-00070</t>
  </si>
  <si>
    <t>State of Minnesota</t>
  </si>
  <si>
    <t xml:space="preserve">            0.258 acres</t>
  </si>
  <si>
    <t>520-0019-00062</t>
  </si>
  <si>
    <t>Jarnot Landscaping LLC</t>
  </si>
  <si>
    <t xml:space="preserve">              7.14 acres</t>
  </si>
  <si>
    <t>520-0019-00054</t>
  </si>
  <si>
    <t>James Nilsson</t>
  </si>
  <si>
    <t>4430 Martin Rd</t>
  </si>
  <si>
    <t>xxxx Martin Rd</t>
  </si>
  <si>
    <t xml:space="preserve">            10.47 acres</t>
  </si>
  <si>
    <t>520-0019-00056</t>
  </si>
  <si>
    <t>Cory Stafne &amp; Kirsten Johnson</t>
  </si>
  <si>
    <t>4420 Martin Rd</t>
  </si>
  <si>
    <t>520-0185-00010</t>
  </si>
  <si>
    <t>Rice Lake Villas LLC</t>
  </si>
  <si>
    <t>4414 Martin Rd</t>
  </si>
  <si>
    <t xml:space="preserve">              3.34 acres</t>
  </si>
  <si>
    <t>520-0019-00052</t>
  </si>
  <si>
    <t>Pine Forest Properties LLC</t>
  </si>
  <si>
    <t>4394 Martin Rd</t>
  </si>
  <si>
    <t xml:space="preserve">              2.67 acres</t>
  </si>
  <si>
    <t>520-0017-00590</t>
  </si>
  <si>
    <t>Lietz Properties LLC</t>
  </si>
  <si>
    <t>4483 Martin Rd</t>
  </si>
  <si>
    <t xml:space="preserve">            19.93 acres</t>
  </si>
  <si>
    <t>520-0017-00600</t>
  </si>
  <si>
    <t>Kristie Hendrickson</t>
  </si>
  <si>
    <t>4445 Martin Rd</t>
  </si>
  <si>
    <t xml:space="preserve">            39.86 acres</t>
  </si>
  <si>
    <t>520-0017-00660</t>
  </si>
  <si>
    <t>4915 Rice Lake Rd LLC</t>
  </si>
  <si>
    <t>4915 Rice Lake Rd</t>
  </si>
  <si>
    <t xml:space="preserve">            14.52 acres</t>
  </si>
  <si>
    <t>520-0017-00580</t>
  </si>
  <si>
    <t xml:space="preserve">              9.98 acres</t>
  </si>
  <si>
    <t>520-0017-00583</t>
  </si>
  <si>
    <t>WA Carlson Properties LLC</t>
  </si>
  <si>
    <t xml:space="preserve">              5.00 acres</t>
  </si>
  <si>
    <t>520-0017-00582</t>
  </si>
  <si>
    <t xml:space="preserve">              6.04 acres</t>
  </si>
  <si>
    <t>520-0017-00570</t>
  </si>
  <si>
    <t>520-0017-00576</t>
  </si>
  <si>
    <t>DF Properties LLC</t>
  </si>
  <si>
    <t>4966 Rice Lake Rd</t>
  </si>
  <si>
    <t xml:space="preserve">              7.29 acres</t>
  </si>
  <si>
    <t>520-0017-00575</t>
  </si>
  <si>
    <t>Michael Hendrickson</t>
  </si>
  <si>
    <t xml:space="preserve">            26.34 acres</t>
  </si>
  <si>
    <t>520-0017-00577</t>
  </si>
  <si>
    <t>City of Rice Lake</t>
  </si>
  <si>
    <t xml:space="preserve">              0.44 acres</t>
  </si>
  <si>
    <t>520-0017-00474</t>
  </si>
  <si>
    <t>Debra Johnson Trust</t>
  </si>
  <si>
    <t xml:space="preserve">         Cost per Acre</t>
  </si>
  <si>
    <t xml:space="preserve">          Easement value</t>
  </si>
  <si>
    <t>Calvary Road</t>
  </si>
  <si>
    <t>New City Street</t>
  </si>
  <si>
    <t>Martin Road</t>
  </si>
  <si>
    <t>Commercial</t>
  </si>
  <si>
    <t>Closed Landfill</t>
  </si>
  <si>
    <t>Public</t>
  </si>
  <si>
    <t>Industrial</t>
  </si>
  <si>
    <t>Residential</t>
  </si>
  <si>
    <t>Mixed Use</t>
  </si>
  <si>
    <t>Multi unit Residential</t>
  </si>
  <si>
    <t>Planned Unit Development</t>
  </si>
  <si>
    <t>520-0017-00475</t>
  </si>
  <si>
    <t>520-0017-00476</t>
  </si>
  <si>
    <t xml:space="preserve">              9.99 acres</t>
  </si>
  <si>
    <t>Light Industrial</t>
  </si>
  <si>
    <t xml:space="preserve">                                           Total</t>
  </si>
  <si>
    <t>2.00 acres</t>
  </si>
  <si>
    <r>
      <t xml:space="preserve">                                          </t>
    </r>
    <r>
      <rPr>
        <b/>
        <sz val="11"/>
        <color theme="1"/>
        <rFont val="Calibri"/>
        <family val="2"/>
        <scheme val="minor"/>
      </rPr>
      <t xml:space="preserve"> Total</t>
    </r>
  </si>
  <si>
    <t>12.508 acres</t>
  </si>
  <si>
    <t xml:space="preserve"> Easement size per acre</t>
  </si>
  <si>
    <t>1.272 acres</t>
  </si>
  <si>
    <t>3.894 acres</t>
  </si>
  <si>
    <t>Mixed Use Business</t>
  </si>
  <si>
    <t xml:space="preserve">                             Grand Total</t>
  </si>
  <si>
    <t>19.674 acres</t>
  </si>
  <si>
    <r>
      <t xml:space="preserve">           </t>
    </r>
    <r>
      <rPr>
        <b/>
        <sz val="11"/>
        <color theme="1"/>
        <rFont val="Calibri"/>
        <family val="2"/>
        <scheme val="minor"/>
      </rPr>
      <t>Grand Total</t>
    </r>
  </si>
  <si>
    <t>Rice Lake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</si>
</sst>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6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F2DE-0495-4923-A055-9E048CC06269}">
  <dimension ref="A1:H70"/>
  <sheetViews>
    <sheetView tabSelected="1" workbookViewId="0">
      <selection activeCell="L10" sqref="L10"/>
    </sheetView>
  </sheetViews>
  <sheetFormatPr defaultRowHeight="15" x14ac:dyDescent="0.25"/>
  <cols>
    <col min="1" max="1" width="16.28515625" customWidth="1"/>
    <col min="2" max="2" width="37.85546875" customWidth="1"/>
    <col min="3" max="3" width="28.28515625" customWidth="1"/>
    <col min="4" max="4" width="18.5703125" customWidth="1"/>
    <col min="5" max="5" width="25.7109375" customWidth="1"/>
    <col min="6" max="6" width="22" bestFit="1" customWidth="1"/>
    <col min="7" max="7" width="18" style="3" customWidth="1"/>
    <col min="8" max="8" width="21.5703125" customWidth="1"/>
  </cols>
  <sheetData>
    <row r="1" spans="1:8" x14ac:dyDescent="0.25">
      <c r="A1" s="1" t="s">
        <v>198</v>
      </c>
    </row>
    <row r="2" spans="1:8" x14ac:dyDescent="0.25">
      <c r="A2" t="s">
        <v>0</v>
      </c>
      <c r="B2" t="s">
        <v>2</v>
      </c>
      <c r="C2" t="s">
        <v>1</v>
      </c>
      <c r="D2" t="s">
        <v>3</v>
      </c>
      <c r="E2" t="s">
        <v>4</v>
      </c>
      <c r="F2" t="s">
        <v>191</v>
      </c>
      <c r="G2" s="3" t="s">
        <v>170</v>
      </c>
      <c r="H2" t="s">
        <v>171</v>
      </c>
    </row>
    <row r="3" spans="1:8" x14ac:dyDescent="0.25">
      <c r="A3" t="s">
        <v>5</v>
      </c>
      <c r="B3" t="s">
        <v>6</v>
      </c>
      <c r="C3" t="s">
        <v>7</v>
      </c>
      <c r="D3" t="s">
        <v>16</v>
      </c>
      <c r="E3" t="s">
        <v>179</v>
      </c>
      <c r="F3">
        <v>1.1259999999999999</v>
      </c>
      <c r="G3" s="3">
        <v>13000</v>
      </c>
      <c r="H3" s="2">
        <f>G3*F3</f>
        <v>14637.999999999998</v>
      </c>
    </row>
    <row r="4" spans="1:8" x14ac:dyDescent="0.25">
      <c r="A4" t="s">
        <v>8</v>
      </c>
      <c r="B4" t="s">
        <v>9</v>
      </c>
      <c r="C4" t="s">
        <v>10</v>
      </c>
      <c r="D4" t="s">
        <v>17</v>
      </c>
      <c r="E4" t="s">
        <v>179</v>
      </c>
      <c r="F4">
        <v>0.214</v>
      </c>
      <c r="G4" s="3">
        <v>13000</v>
      </c>
      <c r="H4" s="2">
        <f t="shared" ref="H4:H66" si="0">G4*F4</f>
        <v>2782</v>
      </c>
    </row>
    <row r="5" spans="1:8" x14ac:dyDescent="0.25">
      <c r="A5" t="s">
        <v>13</v>
      </c>
      <c r="B5" t="s">
        <v>12</v>
      </c>
      <c r="C5" t="s">
        <v>15</v>
      </c>
      <c r="D5" t="s">
        <v>18</v>
      </c>
      <c r="E5" t="s">
        <v>179</v>
      </c>
      <c r="F5">
        <v>4.9000000000000002E-2</v>
      </c>
      <c r="G5" s="3">
        <v>13000</v>
      </c>
      <c r="H5" s="2">
        <f t="shared" si="0"/>
        <v>637</v>
      </c>
    </row>
    <row r="6" spans="1:8" x14ac:dyDescent="0.25">
      <c r="A6" t="s">
        <v>11</v>
      </c>
      <c r="B6" t="s">
        <v>12</v>
      </c>
      <c r="C6" t="s">
        <v>15</v>
      </c>
      <c r="D6" t="s">
        <v>19</v>
      </c>
      <c r="E6" t="s">
        <v>179</v>
      </c>
      <c r="F6">
        <v>2.5999999999999999E-2</v>
      </c>
      <c r="G6" s="3">
        <v>13000</v>
      </c>
      <c r="H6" s="2">
        <f t="shared" si="0"/>
        <v>338</v>
      </c>
    </row>
    <row r="7" spans="1:8" x14ac:dyDescent="0.25">
      <c r="A7" t="s">
        <v>14</v>
      </c>
      <c r="B7" t="s">
        <v>12</v>
      </c>
      <c r="C7" t="s">
        <v>15</v>
      </c>
      <c r="D7" t="s">
        <v>20</v>
      </c>
      <c r="E7" t="s">
        <v>179</v>
      </c>
      <c r="F7">
        <v>3.5999999999999997E-2</v>
      </c>
      <c r="G7" s="3">
        <v>13000</v>
      </c>
      <c r="H7" s="2">
        <f t="shared" si="0"/>
        <v>467.99999999999994</v>
      </c>
    </row>
    <row r="8" spans="1:8" x14ac:dyDescent="0.25">
      <c r="A8" t="s">
        <v>21</v>
      </c>
      <c r="B8" t="s">
        <v>9</v>
      </c>
      <c r="C8" t="s">
        <v>10</v>
      </c>
      <c r="D8" t="s">
        <v>22</v>
      </c>
      <c r="E8" t="s">
        <v>179</v>
      </c>
      <c r="F8">
        <v>0.246</v>
      </c>
      <c r="G8" s="3">
        <v>13000</v>
      </c>
      <c r="H8" s="2">
        <f t="shared" si="0"/>
        <v>3198</v>
      </c>
    </row>
    <row r="9" spans="1:8" x14ac:dyDescent="0.25">
      <c r="A9" t="s">
        <v>21</v>
      </c>
      <c r="B9" t="s">
        <v>9</v>
      </c>
      <c r="C9" t="s">
        <v>10</v>
      </c>
      <c r="D9" t="s">
        <v>22</v>
      </c>
      <c r="E9" t="s">
        <v>179</v>
      </c>
      <c r="F9">
        <v>0.54800000000000004</v>
      </c>
      <c r="G9" s="3">
        <v>13000</v>
      </c>
      <c r="H9" s="2">
        <f t="shared" si="0"/>
        <v>7124.0000000000009</v>
      </c>
    </row>
    <row r="10" spans="1:8" x14ac:dyDescent="0.25">
      <c r="A10" t="s">
        <v>23</v>
      </c>
      <c r="B10" t="s">
        <v>24</v>
      </c>
      <c r="C10" t="s">
        <v>25</v>
      </c>
      <c r="D10" t="s">
        <v>26</v>
      </c>
      <c r="E10" t="s">
        <v>179</v>
      </c>
      <c r="F10">
        <v>0.317</v>
      </c>
      <c r="G10" s="3">
        <v>13000</v>
      </c>
      <c r="H10" s="2">
        <f t="shared" si="0"/>
        <v>4121</v>
      </c>
    </row>
    <row r="11" spans="1:8" x14ac:dyDescent="0.25">
      <c r="A11" t="s">
        <v>27</v>
      </c>
      <c r="B11" t="s">
        <v>28</v>
      </c>
      <c r="C11" t="s">
        <v>15</v>
      </c>
      <c r="D11" t="s">
        <v>29</v>
      </c>
      <c r="E11" t="s">
        <v>194</v>
      </c>
      <c r="F11">
        <v>1.4E-2</v>
      </c>
      <c r="G11" s="3">
        <v>50000</v>
      </c>
      <c r="H11" s="2">
        <f t="shared" si="0"/>
        <v>700</v>
      </c>
    </row>
    <row r="12" spans="1:8" x14ac:dyDescent="0.25">
      <c r="A12" t="s">
        <v>30</v>
      </c>
      <c r="B12" t="s">
        <v>31</v>
      </c>
      <c r="C12" t="s">
        <v>32</v>
      </c>
      <c r="D12" t="s">
        <v>33</v>
      </c>
      <c r="E12" t="s">
        <v>179</v>
      </c>
      <c r="F12">
        <v>0.11700000000000001</v>
      </c>
      <c r="G12" s="3">
        <v>13000</v>
      </c>
      <c r="H12" s="2">
        <f t="shared" si="0"/>
        <v>1521</v>
      </c>
    </row>
    <row r="13" spans="1:8" x14ac:dyDescent="0.25">
      <c r="A13" t="s">
        <v>34</v>
      </c>
      <c r="B13" t="s">
        <v>35</v>
      </c>
      <c r="C13" t="s">
        <v>36</v>
      </c>
      <c r="D13" t="s">
        <v>37</v>
      </c>
      <c r="E13" t="s">
        <v>179</v>
      </c>
      <c r="F13">
        <v>0.14899999999999999</v>
      </c>
      <c r="G13" s="3">
        <v>13000</v>
      </c>
      <c r="H13" s="2">
        <f t="shared" si="0"/>
        <v>1937</v>
      </c>
    </row>
    <row r="14" spans="1:8" x14ac:dyDescent="0.25">
      <c r="A14" t="s">
        <v>38</v>
      </c>
      <c r="B14" t="s">
        <v>39</v>
      </c>
      <c r="C14" t="s">
        <v>40</v>
      </c>
      <c r="D14" t="s">
        <v>41</v>
      </c>
      <c r="E14" t="s">
        <v>194</v>
      </c>
      <c r="F14">
        <v>7.4999999999999997E-2</v>
      </c>
      <c r="G14" s="3">
        <v>50000</v>
      </c>
      <c r="H14" s="2">
        <f t="shared" si="0"/>
        <v>3750</v>
      </c>
    </row>
    <row r="15" spans="1:8" x14ac:dyDescent="0.25">
      <c r="A15" t="s">
        <v>42</v>
      </c>
      <c r="B15" t="s">
        <v>39</v>
      </c>
      <c r="C15" t="s">
        <v>40</v>
      </c>
      <c r="D15" t="s">
        <v>43</v>
      </c>
      <c r="E15" t="s">
        <v>194</v>
      </c>
      <c r="F15">
        <v>7.2999999999999995E-2</v>
      </c>
      <c r="G15" s="3">
        <v>50000</v>
      </c>
      <c r="H15" s="2">
        <f t="shared" si="0"/>
        <v>3649.9999999999995</v>
      </c>
    </row>
    <row r="16" spans="1:8" x14ac:dyDescent="0.25">
      <c r="A16" t="s">
        <v>44</v>
      </c>
      <c r="B16" t="s">
        <v>39</v>
      </c>
      <c r="C16" t="s">
        <v>40</v>
      </c>
      <c r="D16" t="s">
        <v>45</v>
      </c>
      <c r="E16" t="s">
        <v>194</v>
      </c>
      <c r="F16">
        <v>0.09</v>
      </c>
      <c r="G16" s="3">
        <v>50000</v>
      </c>
      <c r="H16" s="2">
        <f t="shared" si="0"/>
        <v>4500</v>
      </c>
    </row>
    <row r="17" spans="1:8" x14ac:dyDescent="0.25">
      <c r="A17" t="s">
        <v>46</v>
      </c>
      <c r="B17" t="s">
        <v>39</v>
      </c>
      <c r="C17" t="s">
        <v>40</v>
      </c>
      <c r="D17" t="s">
        <v>47</v>
      </c>
      <c r="E17" t="s">
        <v>194</v>
      </c>
      <c r="F17">
        <v>0.22900000000000001</v>
      </c>
      <c r="G17" s="3">
        <v>50000</v>
      </c>
      <c r="H17" s="2">
        <f t="shared" si="0"/>
        <v>11450</v>
      </c>
    </row>
    <row r="18" spans="1:8" x14ac:dyDescent="0.25">
      <c r="A18" t="s">
        <v>48</v>
      </c>
      <c r="B18" t="s">
        <v>49</v>
      </c>
      <c r="C18" t="s">
        <v>50</v>
      </c>
      <c r="D18" t="s">
        <v>51</v>
      </c>
      <c r="E18" t="s">
        <v>175</v>
      </c>
      <c r="F18">
        <v>0.26800000000000002</v>
      </c>
      <c r="G18" s="3">
        <v>75000</v>
      </c>
      <c r="H18" s="2">
        <f t="shared" si="0"/>
        <v>20100</v>
      </c>
    </row>
    <row r="19" spans="1:8" x14ac:dyDescent="0.25">
      <c r="A19" t="s">
        <v>53</v>
      </c>
      <c r="B19" t="s">
        <v>52</v>
      </c>
      <c r="C19" t="s">
        <v>54</v>
      </c>
      <c r="D19" t="s">
        <v>55</v>
      </c>
      <c r="E19" t="s">
        <v>175</v>
      </c>
      <c r="F19">
        <v>6.8000000000000005E-2</v>
      </c>
      <c r="G19" s="3">
        <v>75000</v>
      </c>
      <c r="H19" s="2">
        <f t="shared" si="0"/>
        <v>5100</v>
      </c>
    </row>
    <row r="20" spans="1:8" x14ac:dyDescent="0.25">
      <c r="A20" t="s">
        <v>56</v>
      </c>
      <c r="B20" t="s">
        <v>57</v>
      </c>
      <c r="C20" t="s">
        <v>15</v>
      </c>
      <c r="D20" t="s">
        <v>58</v>
      </c>
      <c r="E20" t="s">
        <v>176</v>
      </c>
      <c r="F20">
        <v>1.492</v>
      </c>
      <c r="G20" s="3">
        <v>20000</v>
      </c>
      <c r="H20" s="2">
        <f t="shared" si="0"/>
        <v>29840</v>
      </c>
    </row>
    <row r="21" spans="1:8" x14ac:dyDescent="0.25">
      <c r="A21" t="s">
        <v>59</v>
      </c>
      <c r="B21" t="s">
        <v>57</v>
      </c>
      <c r="C21" t="s">
        <v>15</v>
      </c>
      <c r="D21" t="s">
        <v>60</v>
      </c>
      <c r="E21" t="s">
        <v>176</v>
      </c>
      <c r="F21">
        <v>4.8000000000000001E-2</v>
      </c>
      <c r="G21" s="3">
        <v>20000</v>
      </c>
      <c r="H21" s="2">
        <f t="shared" si="0"/>
        <v>960</v>
      </c>
    </row>
    <row r="22" spans="1:8" x14ac:dyDescent="0.25">
      <c r="A22" t="s">
        <v>61</v>
      </c>
      <c r="B22" t="s">
        <v>57</v>
      </c>
      <c r="C22" t="s">
        <v>15</v>
      </c>
      <c r="D22" t="s">
        <v>62</v>
      </c>
      <c r="E22" t="s">
        <v>176</v>
      </c>
      <c r="F22">
        <v>1.657</v>
      </c>
      <c r="G22" s="3">
        <v>20000</v>
      </c>
      <c r="H22" s="2">
        <f t="shared" si="0"/>
        <v>33140</v>
      </c>
    </row>
    <row r="23" spans="1:8" x14ac:dyDescent="0.25">
      <c r="A23" t="s">
        <v>63</v>
      </c>
      <c r="B23" t="s">
        <v>64</v>
      </c>
      <c r="C23" t="s">
        <v>15</v>
      </c>
      <c r="D23" t="s">
        <v>65</v>
      </c>
      <c r="E23" t="s">
        <v>177</v>
      </c>
      <c r="F23">
        <v>1.923</v>
      </c>
      <c r="G23" s="3">
        <v>9000</v>
      </c>
      <c r="H23" s="2">
        <f t="shared" si="0"/>
        <v>17307</v>
      </c>
    </row>
    <row r="24" spans="1:8" x14ac:dyDescent="0.25">
      <c r="A24" t="s">
        <v>97</v>
      </c>
      <c r="B24" t="s">
        <v>98</v>
      </c>
      <c r="C24" t="s">
        <v>40</v>
      </c>
      <c r="D24" t="s">
        <v>99</v>
      </c>
      <c r="E24" t="s">
        <v>178</v>
      </c>
      <c r="F24">
        <v>0.86499999999999999</v>
      </c>
      <c r="G24" s="3">
        <v>50000</v>
      </c>
      <c r="H24" s="2">
        <f t="shared" si="0"/>
        <v>43250</v>
      </c>
    </row>
    <row r="25" spans="1:8" x14ac:dyDescent="0.25">
      <c r="A25" t="s">
        <v>100</v>
      </c>
      <c r="B25" t="s">
        <v>98</v>
      </c>
      <c r="C25" t="s">
        <v>40</v>
      </c>
      <c r="D25" t="s">
        <v>101</v>
      </c>
      <c r="E25" t="s">
        <v>178</v>
      </c>
      <c r="F25">
        <v>2.9000000000000001E-2</v>
      </c>
      <c r="G25" s="3">
        <v>50000</v>
      </c>
      <c r="H25" s="2">
        <f t="shared" si="0"/>
        <v>1450</v>
      </c>
    </row>
    <row r="26" spans="1:8" x14ac:dyDescent="0.25">
      <c r="A26" t="s">
        <v>103</v>
      </c>
      <c r="B26" t="s">
        <v>107</v>
      </c>
      <c r="C26" t="s">
        <v>108</v>
      </c>
      <c r="D26" t="s">
        <v>109</v>
      </c>
      <c r="E26" t="s">
        <v>175</v>
      </c>
      <c r="F26">
        <v>0.108</v>
      </c>
      <c r="G26" s="3">
        <v>100000</v>
      </c>
      <c r="H26" s="2">
        <f t="shared" si="0"/>
        <v>10800</v>
      </c>
    </row>
    <row r="27" spans="1:8" x14ac:dyDescent="0.25">
      <c r="A27" t="s">
        <v>110</v>
      </c>
      <c r="B27" t="s">
        <v>107</v>
      </c>
      <c r="C27" t="s">
        <v>108</v>
      </c>
      <c r="D27" t="s">
        <v>111</v>
      </c>
      <c r="E27" t="s">
        <v>175</v>
      </c>
      <c r="F27">
        <v>0.36899999999999999</v>
      </c>
      <c r="G27" s="3">
        <v>100000</v>
      </c>
      <c r="H27" s="2">
        <f t="shared" si="0"/>
        <v>36900</v>
      </c>
    </row>
    <row r="28" spans="1:8" x14ac:dyDescent="0.25">
      <c r="A28" t="s">
        <v>112</v>
      </c>
      <c r="B28" t="s">
        <v>113</v>
      </c>
      <c r="C28" t="s">
        <v>114</v>
      </c>
      <c r="D28" t="s">
        <v>115</v>
      </c>
      <c r="E28" t="s">
        <v>175</v>
      </c>
      <c r="F28">
        <v>0.14699999999999999</v>
      </c>
      <c r="G28" s="3">
        <v>100000</v>
      </c>
      <c r="H28" s="2">
        <f t="shared" si="0"/>
        <v>14700</v>
      </c>
    </row>
    <row r="29" spans="1:8" x14ac:dyDescent="0.25">
      <c r="A29" t="s">
        <v>116</v>
      </c>
      <c r="B29" t="s">
        <v>117</v>
      </c>
      <c r="C29" t="s">
        <v>15</v>
      </c>
      <c r="D29" t="s">
        <v>118</v>
      </c>
      <c r="E29" t="s">
        <v>175</v>
      </c>
      <c r="F29">
        <v>4.2999999999999997E-2</v>
      </c>
      <c r="G29" s="3">
        <v>75000</v>
      </c>
      <c r="H29" s="2">
        <f t="shared" si="0"/>
        <v>3224.9999999999995</v>
      </c>
    </row>
    <row r="30" spans="1:8" x14ac:dyDescent="0.25">
      <c r="A30" t="s">
        <v>146</v>
      </c>
      <c r="B30" t="s">
        <v>147</v>
      </c>
      <c r="C30" t="s">
        <v>148</v>
      </c>
      <c r="D30" t="s">
        <v>149</v>
      </c>
      <c r="E30" t="s">
        <v>175</v>
      </c>
      <c r="F30">
        <v>0.57299999999999995</v>
      </c>
      <c r="G30" s="3">
        <v>100000</v>
      </c>
      <c r="H30" s="2">
        <f t="shared" si="0"/>
        <v>57299.999999999993</v>
      </c>
    </row>
    <row r="31" spans="1:8" x14ac:dyDescent="0.25">
      <c r="A31" t="s">
        <v>150</v>
      </c>
      <c r="B31" t="s">
        <v>139</v>
      </c>
      <c r="C31" t="s">
        <v>15</v>
      </c>
      <c r="D31" t="s">
        <v>151</v>
      </c>
      <c r="E31" t="s">
        <v>179</v>
      </c>
      <c r="F31">
        <v>0.308</v>
      </c>
      <c r="G31" s="3">
        <v>9000</v>
      </c>
      <c r="H31" s="2">
        <f t="shared" si="0"/>
        <v>2772</v>
      </c>
    </row>
    <row r="32" spans="1:8" x14ac:dyDescent="0.25">
      <c r="A32" t="s">
        <v>152</v>
      </c>
      <c r="B32" t="s">
        <v>153</v>
      </c>
      <c r="C32" t="s">
        <v>15</v>
      </c>
      <c r="D32" t="s">
        <v>154</v>
      </c>
      <c r="E32" t="s">
        <v>179</v>
      </c>
      <c r="F32">
        <v>0.20399999999999999</v>
      </c>
      <c r="G32" s="3">
        <v>9000</v>
      </c>
      <c r="H32" s="2">
        <f t="shared" si="0"/>
        <v>1835.9999999999998</v>
      </c>
    </row>
    <row r="33" spans="1:8" x14ac:dyDescent="0.25">
      <c r="A33" t="s">
        <v>155</v>
      </c>
      <c r="B33" t="s">
        <v>153</v>
      </c>
      <c r="C33" t="s">
        <v>15</v>
      </c>
      <c r="D33" t="s">
        <v>154</v>
      </c>
      <c r="E33" t="s">
        <v>175</v>
      </c>
      <c r="F33">
        <v>0.08</v>
      </c>
      <c r="G33" s="3">
        <v>100000</v>
      </c>
      <c r="H33" s="2">
        <f t="shared" si="0"/>
        <v>8000</v>
      </c>
    </row>
    <row r="34" spans="1:8" x14ac:dyDescent="0.25">
      <c r="A34" t="s">
        <v>157</v>
      </c>
      <c r="B34" t="s">
        <v>153</v>
      </c>
      <c r="C34" t="s">
        <v>15</v>
      </c>
      <c r="D34" t="s">
        <v>156</v>
      </c>
      <c r="E34" t="s">
        <v>175</v>
      </c>
      <c r="F34">
        <v>8.5000000000000006E-2</v>
      </c>
      <c r="G34" s="3">
        <v>100000</v>
      </c>
      <c r="H34" s="2">
        <f t="shared" si="0"/>
        <v>8500</v>
      </c>
    </row>
    <row r="35" spans="1:8" x14ac:dyDescent="0.25">
      <c r="A35" t="s">
        <v>158</v>
      </c>
      <c r="B35" t="s">
        <v>159</v>
      </c>
      <c r="C35" t="s">
        <v>160</v>
      </c>
      <c r="D35" t="s">
        <v>161</v>
      </c>
      <c r="E35" t="s">
        <v>175</v>
      </c>
      <c r="F35">
        <v>0.27800000000000002</v>
      </c>
      <c r="G35" s="3">
        <v>100000</v>
      </c>
      <c r="H35" s="2">
        <f t="shared" si="0"/>
        <v>27800.000000000004</v>
      </c>
    </row>
    <row r="36" spans="1:8" x14ac:dyDescent="0.25">
      <c r="A36" t="s">
        <v>162</v>
      </c>
      <c r="B36" t="s">
        <v>163</v>
      </c>
      <c r="C36" t="s">
        <v>160</v>
      </c>
      <c r="D36" t="s">
        <v>164</v>
      </c>
      <c r="E36" t="s">
        <v>179</v>
      </c>
      <c r="F36">
        <v>0.35499999999999998</v>
      </c>
      <c r="G36" s="3">
        <v>9000</v>
      </c>
      <c r="H36" s="2">
        <f t="shared" si="0"/>
        <v>3195</v>
      </c>
    </row>
    <row r="37" spans="1:8" x14ac:dyDescent="0.25">
      <c r="A37" t="s">
        <v>165</v>
      </c>
      <c r="B37" t="s">
        <v>166</v>
      </c>
      <c r="C37" t="s">
        <v>15</v>
      </c>
      <c r="D37" t="s">
        <v>167</v>
      </c>
      <c r="E37" t="s">
        <v>179</v>
      </c>
      <c r="F37">
        <v>5.8000000000000003E-2</v>
      </c>
      <c r="G37" s="3">
        <v>9000</v>
      </c>
      <c r="H37" s="2">
        <f t="shared" si="0"/>
        <v>522</v>
      </c>
    </row>
    <row r="38" spans="1:8" x14ac:dyDescent="0.25">
      <c r="A38" t="s">
        <v>168</v>
      </c>
      <c r="B38" t="s">
        <v>169</v>
      </c>
      <c r="C38" t="s">
        <v>15</v>
      </c>
      <c r="D38" t="s">
        <v>60</v>
      </c>
      <c r="E38" t="s">
        <v>179</v>
      </c>
      <c r="F38">
        <v>0.10199999999999999</v>
      </c>
      <c r="G38" s="3">
        <v>9000</v>
      </c>
      <c r="H38" s="2">
        <f t="shared" si="0"/>
        <v>917.99999999999989</v>
      </c>
    </row>
    <row r="39" spans="1:8" x14ac:dyDescent="0.25">
      <c r="A39" t="s">
        <v>183</v>
      </c>
      <c r="B39" t="s">
        <v>169</v>
      </c>
      <c r="C39" t="s">
        <v>15</v>
      </c>
      <c r="D39" t="s">
        <v>60</v>
      </c>
      <c r="E39" t="s">
        <v>186</v>
      </c>
      <c r="F39">
        <v>2.7E-2</v>
      </c>
      <c r="G39" s="3">
        <v>50000</v>
      </c>
      <c r="H39" s="2">
        <f t="shared" si="0"/>
        <v>1350</v>
      </c>
    </row>
    <row r="40" spans="1:8" x14ac:dyDescent="0.25">
      <c r="A40" t="s">
        <v>184</v>
      </c>
      <c r="B40" t="s">
        <v>166</v>
      </c>
      <c r="C40" t="s">
        <v>15</v>
      </c>
      <c r="D40" t="s">
        <v>185</v>
      </c>
      <c r="E40" t="s">
        <v>179</v>
      </c>
      <c r="F40">
        <v>4.1000000000000002E-2</v>
      </c>
      <c r="G40" s="3">
        <v>9000</v>
      </c>
      <c r="H40" s="2">
        <f t="shared" si="0"/>
        <v>369</v>
      </c>
    </row>
    <row r="41" spans="1:8" x14ac:dyDescent="0.25">
      <c r="A41" t="s">
        <v>102</v>
      </c>
      <c r="B41" t="s">
        <v>104</v>
      </c>
      <c r="C41" t="s">
        <v>105</v>
      </c>
      <c r="D41" t="s">
        <v>106</v>
      </c>
      <c r="E41" t="s">
        <v>175</v>
      </c>
      <c r="F41">
        <v>7.0999999999999994E-2</v>
      </c>
      <c r="G41" s="3">
        <v>100000</v>
      </c>
      <c r="H41" s="2">
        <f t="shared" si="0"/>
        <v>7099.9999999999991</v>
      </c>
    </row>
    <row r="42" spans="1:8" x14ac:dyDescent="0.25">
      <c r="E42" t="s">
        <v>189</v>
      </c>
      <c r="F42" s="1" t="s">
        <v>190</v>
      </c>
      <c r="H42" s="2"/>
    </row>
    <row r="43" spans="1:8" x14ac:dyDescent="0.25">
      <c r="A43" s="1" t="s">
        <v>172</v>
      </c>
      <c r="B43" s="1"/>
      <c r="H43" s="2"/>
    </row>
    <row r="44" spans="1:8" x14ac:dyDescent="0.25">
      <c r="A44" t="s">
        <v>66</v>
      </c>
      <c r="B44" t="s">
        <v>76</v>
      </c>
      <c r="C44" t="s">
        <v>77</v>
      </c>
      <c r="D44" t="s">
        <v>78</v>
      </c>
      <c r="E44" t="s">
        <v>179</v>
      </c>
      <c r="F44">
        <v>0.27200000000000002</v>
      </c>
      <c r="G44" s="3">
        <v>9000</v>
      </c>
      <c r="H44" s="2">
        <f t="shared" si="0"/>
        <v>2448</v>
      </c>
    </row>
    <row r="45" spans="1:8" x14ac:dyDescent="0.25">
      <c r="A45" t="s">
        <v>67</v>
      </c>
      <c r="B45" t="s">
        <v>79</v>
      </c>
      <c r="C45" t="s">
        <v>80</v>
      </c>
      <c r="D45" t="s">
        <v>81</v>
      </c>
      <c r="E45" t="s">
        <v>179</v>
      </c>
      <c r="F45">
        <v>3.3000000000000002E-2</v>
      </c>
      <c r="G45" s="3">
        <v>9000</v>
      </c>
      <c r="H45" s="2">
        <f t="shared" si="0"/>
        <v>297</v>
      </c>
    </row>
    <row r="46" spans="1:8" x14ac:dyDescent="0.25">
      <c r="A46" t="s">
        <v>68</v>
      </c>
      <c r="B46" t="s">
        <v>82</v>
      </c>
      <c r="C46" t="s">
        <v>83</v>
      </c>
      <c r="D46" t="s">
        <v>84</v>
      </c>
      <c r="E46" t="s">
        <v>179</v>
      </c>
      <c r="F46">
        <v>0.17599999999999999</v>
      </c>
      <c r="G46" s="3">
        <v>9000</v>
      </c>
      <c r="H46" s="2">
        <f t="shared" si="0"/>
        <v>1584</v>
      </c>
    </row>
    <row r="47" spans="1:8" x14ac:dyDescent="0.25">
      <c r="A47" t="s">
        <v>70</v>
      </c>
      <c r="B47" t="s">
        <v>74</v>
      </c>
      <c r="C47" t="s">
        <v>75</v>
      </c>
      <c r="D47" t="s">
        <v>93</v>
      </c>
      <c r="E47" t="s">
        <v>179</v>
      </c>
      <c r="F47">
        <v>1.355</v>
      </c>
      <c r="G47" s="3">
        <v>9000</v>
      </c>
      <c r="H47" s="2">
        <f t="shared" si="0"/>
        <v>12195</v>
      </c>
    </row>
    <row r="48" spans="1:8" x14ac:dyDescent="0.25">
      <c r="A48" t="s">
        <v>71</v>
      </c>
      <c r="B48" t="s">
        <v>87</v>
      </c>
      <c r="C48" t="s">
        <v>88</v>
      </c>
      <c r="D48" t="s">
        <v>91</v>
      </c>
      <c r="E48" t="s">
        <v>179</v>
      </c>
      <c r="F48">
        <v>0.05</v>
      </c>
      <c r="G48" s="3">
        <v>9000</v>
      </c>
      <c r="H48" s="2">
        <f t="shared" si="0"/>
        <v>450</v>
      </c>
    </row>
    <row r="49" spans="1:8" x14ac:dyDescent="0.25">
      <c r="A49" t="s">
        <v>72</v>
      </c>
      <c r="B49" t="s">
        <v>89</v>
      </c>
      <c r="C49" t="s">
        <v>90</v>
      </c>
      <c r="D49" t="s">
        <v>92</v>
      </c>
      <c r="E49" t="s">
        <v>179</v>
      </c>
      <c r="F49">
        <v>1E-3</v>
      </c>
      <c r="G49" s="3">
        <v>9000</v>
      </c>
      <c r="H49" s="2">
        <f t="shared" si="0"/>
        <v>9</v>
      </c>
    </row>
    <row r="50" spans="1:8" x14ac:dyDescent="0.25">
      <c r="A50" t="s">
        <v>73</v>
      </c>
      <c r="B50" t="s">
        <v>94</v>
      </c>
      <c r="C50" t="s">
        <v>95</v>
      </c>
      <c r="D50" t="s">
        <v>96</v>
      </c>
      <c r="E50" t="s">
        <v>179</v>
      </c>
      <c r="F50">
        <v>0.113</v>
      </c>
      <c r="G50" s="3">
        <v>9000</v>
      </c>
      <c r="H50" s="2">
        <f t="shared" si="0"/>
        <v>1017</v>
      </c>
    </row>
    <row r="51" spans="1:8" x14ac:dyDescent="0.25">
      <c r="E51" s="1" t="s">
        <v>187</v>
      </c>
      <c r="F51" s="1" t="s">
        <v>188</v>
      </c>
      <c r="H51" s="2"/>
    </row>
    <row r="52" spans="1:8" x14ac:dyDescent="0.25">
      <c r="A52" s="1" t="s">
        <v>173</v>
      </c>
      <c r="H52" s="2">
        <f t="shared" si="0"/>
        <v>0</v>
      </c>
    </row>
    <row r="53" spans="1:8" x14ac:dyDescent="0.25">
      <c r="A53" t="s">
        <v>103</v>
      </c>
      <c r="B53" t="s">
        <v>107</v>
      </c>
      <c r="C53" t="s">
        <v>108</v>
      </c>
      <c r="D53" t="s">
        <v>109</v>
      </c>
      <c r="E53" t="s">
        <v>175</v>
      </c>
      <c r="F53">
        <v>0.59499999999999997</v>
      </c>
      <c r="G53" s="3">
        <v>100000</v>
      </c>
      <c r="H53" s="2">
        <f t="shared" si="0"/>
        <v>59500</v>
      </c>
    </row>
    <row r="54" spans="1:8" x14ac:dyDescent="0.25">
      <c r="A54" t="s">
        <v>110</v>
      </c>
      <c r="B54" t="s">
        <v>107</v>
      </c>
      <c r="C54" t="s">
        <v>108</v>
      </c>
      <c r="D54" t="s">
        <v>111</v>
      </c>
      <c r="E54" t="s">
        <v>175</v>
      </c>
      <c r="F54">
        <v>1.395</v>
      </c>
      <c r="G54" s="3">
        <v>100000</v>
      </c>
      <c r="H54" s="2">
        <f t="shared" si="0"/>
        <v>139500</v>
      </c>
    </row>
    <row r="55" spans="1:8" x14ac:dyDescent="0.25">
      <c r="A55" t="s">
        <v>69</v>
      </c>
      <c r="B55" t="s">
        <v>85</v>
      </c>
      <c r="C55" t="s">
        <v>83</v>
      </c>
      <c r="D55" t="s">
        <v>86</v>
      </c>
      <c r="E55" t="s">
        <v>179</v>
      </c>
      <c r="F55">
        <v>1.573</v>
      </c>
      <c r="G55" s="3">
        <v>9000</v>
      </c>
      <c r="H55" s="2">
        <f t="shared" si="0"/>
        <v>14157</v>
      </c>
    </row>
    <row r="56" spans="1:8" x14ac:dyDescent="0.25">
      <c r="A56" t="s">
        <v>102</v>
      </c>
      <c r="B56" t="s">
        <v>104</v>
      </c>
      <c r="C56" t="s">
        <v>105</v>
      </c>
      <c r="D56" t="s">
        <v>106</v>
      </c>
      <c r="E56" t="s">
        <v>175</v>
      </c>
      <c r="F56">
        <v>0.33100000000000002</v>
      </c>
      <c r="G56" s="3">
        <v>100000</v>
      </c>
      <c r="H56" s="2">
        <f t="shared" si="0"/>
        <v>33100</v>
      </c>
    </row>
    <row r="57" spans="1:8" x14ac:dyDescent="0.25">
      <c r="E57" s="1" t="s">
        <v>187</v>
      </c>
      <c r="F57" s="1" t="s">
        <v>193</v>
      </c>
      <c r="H57" s="2"/>
    </row>
    <row r="58" spans="1:8" x14ac:dyDescent="0.25">
      <c r="A58" s="1" t="s">
        <v>174</v>
      </c>
      <c r="H58" s="2"/>
    </row>
    <row r="59" spans="1:8" x14ac:dyDescent="0.25">
      <c r="A59" t="s">
        <v>119</v>
      </c>
      <c r="B59" t="s">
        <v>120</v>
      </c>
      <c r="C59" t="s">
        <v>125</v>
      </c>
      <c r="D59" t="s">
        <v>121</v>
      </c>
      <c r="E59" t="s">
        <v>180</v>
      </c>
      <c r="F59">
        <v>0.13200000000000001</v>
      </c>
      <c r="G59" s="3">
        <v>12000</v>
      </c>
      <c r="H59" s="2">
        <f t="shared" si="0"/>
        <v>1584</v>
      </c>
    </row>
    <row r="60" spans="1:8" x14ac:dyDescent="0.25">
      <c r="A60" t="s">
        <v>122</v>
      </c>
      <c r="B60" t="s">
        <v>123</v>
      </c>
      <c r="C60" t="s">
        <v>124</v>
      </c>
      <c r="D60" t="s">
        <v>126</v>
      </c>
      <c r="E60" t="s">
        <v>179</v>
      </c>
      <c r="F60">
        <v>5.7000000000000002E-2</v>
      </c>
      <c r="G60" s="3">
        <v>9000</v>
      </c>
      <c r="H60" s="2">
        <f t="shared" si="0"/>
        <v>513</v>
      </c>
    </row>
    <row r="61" spans="1:8" x14ac:dyDescent="0.25">
      <c r="A61" t="s">
        <v>127</v>
      </c>
      <c r="B61" t="s">
        <v>128</v>
      </c>
      <c r="C61" t="s">
        <v>129</v>
      </c>
      <c r="D61" t="s">
        <v>17</v>
      </c>
      <c r="E61" t="s">
        <v>179</v>
      </c>
      <c r="F61">
        <v>9.8000000000000004E-2</v>
      </c>
      <c r="G61" s="3">
        <v>9000</v>
      </c>
      <c r="H61" s="2">
        <f t="shared" si="0"/>
        <v>882</v>
      </c>
    </row>
    <row r="62" spans="1:8" x14ac:dyDescent="0.25">
      <c r="A62" t="s">
        <v>130</v>
      </c>
      <c r="B62" t="s">
        <v>131</v>
      </c>
      <c r="C62" t="s">
        <v>132</v>
      </c>
      <c r="D62" t="s">
        <v>133</v>
      </c>
      <c r="E62" t="s">
        <v>182</v>
      </c>
      <c r="F62">
        <v>0.10299999999999999</v>
      </c>
      <c r="G62" s="3">
        <v>20000</v>
      </c>
      <c r="H62" s="2">
        <f t="shared" si="0"/>
        <v>2060</v>
      </c>
    </row>
    <row r="63" spans="1:8" x14ac:dyDescent="0.25">
      <c r="A63" t="s">
        <v>134</v>
      </c>
      <c r="B63" t="s">
        <v>135</v>
      </c>
      <c r="C63" t="s">
        <v>136</v>
      </c>
      <c r="D63" t="s">
        <v>137</v>
      </c>
      <c r="E63" t="s">
        <v>181</v>
      </c>
      <c r="F63">
        <v>0.09</v>
      </c>
      <c r="G63" s="3">
        <v>20000</v>
      </c>
      <c r="H63" s="2">
        <f t="shared" si="0"/>
        <v>1800</v>
      </c>
    </row>
    <row r="64" spans="1:8" x14ac:dyDescent="0.25">
      <c r="A64" t="s">
        <v>138</v>
      </c>
      <c r="B64" t="s">
        <v>139</v>
      </c>
      <c r="C64" t="s">
        <v>140</v>
      </c>
      <c r="D64" t="s">
        <v>141</v>
      </c>
      <c r="E64" t="s">
        <v>175</v>
      </c>
      <c r="F64">
        <v>0.38200000000000001</v>
      </c>
      <c r="G64" s="3">
        <v>100000</v>
      </c>
      <c r="H64" s="2">
        <f t="shared" si="0"/>
        <v>38200</v>
      </c>
    </row>
    <row r="65" spans="1:8" x14ac:dyDescent="0.25">
      <c r="A65" t="s">
        <v>112</v>
      </c>
      <c r="B65" t="s">
        <v>113</v>
      </c>
      <c r="C65" t="s">
        <v>114</v>
      </c>
      <c r="D65" t="s">
        <v>115</v>
      </c>
      <c r="E65" t="s">
        <v>175</v>
      </c>
      <c r="F65">
        <v>0.37</v>
      </c>
      <c r="G65" s="3">
        <v>100000</v>
      </c>
      <c r="H65" s="2">
        <f t="shared" si="0"/>
        <v>37000</v>
      </c>
    </row>
    <row r="66" spans="1:8" x14ac:dyDescent="0.25">
      <c r="A66" t="s">
        <v>142</v>
      </c>
      <c r="B66" t="s">
        <v>143</v>
      </c>
      <c r="C66" t="s">
        <v>144</v>
      </c>
      <c r="D66" t="s">
        <v>145</v>
      </c>
      <c r="E66" t="s">
        <v>175</v>
      </c>
      <c r="F66">
        <v>0.04</v>
      </c>
      <c r="G66" s="3">
        <v>100000</v>
      </c>
      <c r="H66" s="2">
        <f t="shared" si="0"/>
        <v>4000</v>
      </c>
    </row>
    <row r="67" spans="1:8" x14ac:dyDescent="0.25">
      <c r="E67" s="1" t="s">
        <v>187</v>
      </c>
      <c r="F67" s="1" t="s">
        <v>192</v>
      </c>
    </row>
    <row r="70" spans="1:8" x14ac:dyDescent="0.25">
      <c r="E70" s="1" t="s">
        <v>195</v>
      </c>
      <c r="F70" s="1" t="s">
        <v>196</v>
      </c>
      <c r="G70" s="3" t="s">
        <v>197</v>
      </c>
      <c r="H70" s="2">
        <f>SUM(H3:H66)</f>
        <v>747544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Plesha</dc:creator>
  <cp:lastModifiedBy>Lance Robertson</cp:lastModifiedBy>
  <dcterms:created xsi:type="dcterms:W3CDTF">2023-10-10T14:19:18Z</dcterms:created>
  <dcterms:modified xsi:type="dcterms:W3CDTF">2023-10-23T14:47:09Z</dcterms:modified>
</cp:coreProperties>
</file>